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회의록\환경도시위원회 회의록(2024)\433회\제433회 환경도시위원회 5차 회의록\제433회 환경도시위원회 5차 자료\"/>
    </mc:Choice>
  </mc:AlternateContent>
  <bookViews>
    <workbookView xWindow="0" yWindow="0" windowWidth="28800" windowHeight="11595" activeTab="1"/>
  </bookViews>
  <sheets>
    <sheet name="일반회계감액안" sheetId="18" r:id="rId1"/>
    <sheet name="일반회계증액안" sheetId="15" r:id="rId2"/>
  </sheets>
  <definedNames>
    <definedName name="_xlnm._FilterDatabase" localSheetId="0" hidden="1">일반회계감액안!$A$3:$M$23</definedName>
    <definedName name="_xlnm._FilterDatabase" localSheetId="1" hidden="1">일반회계증액안!$A$3:$L$302</definedName>
    <definedName name="_xlnm.Print_Area" localSheetId="1">일반회계증액안!$A$1:$L$302</definedName>
    <definedName name="_xlnm.Print_Titles" localSheetId="0">일반회계감액안!$3:$3</definedName>
    <definedName name="_xlnm.Print_Titles" localSheetId="1">일반회계증액안!$3:$3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18" l="1"/>
  <c r="J4" i="18"/>
  <c r="K5" i="18"/>
  <c r="K6" i="18"/>
  <c r="K7" i="18"/>
  <c r="K8" i="18"/>
  <c r="K9" i="18"/>
  <c r="K10" i="18"/>
  <c r="K4" i="18" s="1"/>
  <c r="K11" i="18"/>
  <c r="K12" i="18"/>
  <c r="K13" i="18"/>
  <c r="K14" i="18"/>
  <c r="K15" i="18"/>
  <c r="K16" i="18"/>
  <c r="K17" i="18"/>
  <c r="K18" i="18"/>
  <c r="K19" i="18"/>
  <c r="K20" i="18"/>
  <c r="K21" i="18"/>
  <c r="K22" i="18"/>
  <c r="K23" i="18"/>
  <c r="J4" i="15" l="1"/>
  <c r="K302" i="15" l="1"/>
  <c r="K301" i="15"/>
  <c r="K300" i="15"/>
  <c r="K299" i="15"/>
  <c r="K298" i="15"/>
  <c r="K297" i="15"/>
  <c r="K296" i="15"/>
  <c r="K295" i="15"/>
  <c r="K294" i="15"/>
  <c r="K293" i="15"/>
  <c r="K292" i="15"/>
  <c r="K291" i="15"/>
  <c r="K290" i="15"/>
  <c r="K289" i="15"/>
  <c r="K288" i="15"/>
  <c r="K287" i="15"/>
  <c r="K286" i="15"/>
  <c r="K66" i="15" l="1"/>
  <c r="K142" i="15" l="1"/>
  <c r="K141" i="15"/>
  <c r="K59" i="15" l="1"/>
  <c r="K60" i="15"/>
  <c r="K61" i="15"/>
  <c r="K62" i="15"/>
  <c r="K63" i="15"/>
  <c r="K64" i="15"/>
  <c r="K65" i="15"/>
  <c r="K67" i="15"/>
  <c r="K169" i="15" l="1"/>
  <c r="K168" i="15"/>
  <c r="K167" i="15"/>
  <c r="K166" i="15"/>
  <c r="K137" i="15"/>
  <c r="K285" i="15" l="1"/>
  <c r="K284" i="15"/>
  <c r="K283" i="15"/>
  <c r="K282" i="15"/>
  <c r="K281" i="15"/>
  <c r="K280" i="15"/>
  <c r="K279" i="15"/>
  <c r="K278" i="15"/>
  <c r="K277" i="15"/>
  <c r="K276" i="15"/>
  <c r="K275" i="15"/>
  <c r="K274" i="15"/>
  <c r="K273" i="15"/>
  <c r="K272" i="15"/>
  <c r="K271" i="15"/>
  <c r="K270" i="15"/>
  <c r="K269" i="15"/>
  <c r="K268" i="15"/>
  <c r="K267" i="15"/>
  <c r="K266" i="15"/>
  <c r="K265" i="15"/>
  <c r="K264" i="15"/>
  <c r="K263" i="15"/>
  <c r="K262" i="15"/>
  <c r="K261" i="15"/>
  <c r="K260" i="15"/>
  <c r="K259" i="15"/>
  <c r="K258" i="15"/>
  <c r="K257" i="15"/>
  <c r="K256" i="15"/>
  <c r="K255" i="15"/>
  <c r="K254" i="15"/>
  <c r="K253" i="15"/>
  <c r="K252" i="15"/>
  <c r="K251" i="15"/>
  <c r="K250" i="15"/>
  <c r="K249" i="15"/>
  <c r="K248" i="15"/>
  <c r="K247" i="15"/>
  <c r="K246" i="15"/>
  <c r="K245" i="15"/>
  <c r="K244" i="15"/>
  <c r="K243" i="15"/>
  <c r="K242" i="15"/>
  <c r="K241" i="15"/>
  <c r="K240" i="15"/>
  <c r="K239" i="15"/>
  <c r="K238" i="15"/>
  <c r="K237" i="15"/>
  <c r="K236" i="15"/>
  <c r="K235" i="15"/>
  <c r="K234" i="15"/>
  <c r="K233" i="15"/>
  <c r="K232" i="15"/>
  <c r="K231" i="15"/>
  <c r="K230" i="15"/>
  <c r="K229" i="15"/>
  <c r="K228" i="15"/>
  <c r="K227" i="15"/>
  <c r="K226" i="15"/>
  <c r="K225" i="15"/>
  <c r="K224" i="15"/>
  <c r="K223" i="15"/>
  <c r="K222" i="15"/>
  <c r="K221" i="15"/>
  <c r="K220" i="15"/>
  <c r="K219" i="15"/>
  <c r="K218" i="15"/>
  <c r="K217" i="15"/>
  <c r="K216" i="15"/>
  <c r="K215" i="15"/>
  <c r="K214" i="15"/>
  <c r="K213" i="15"/>
  <c r="K212" i="15"/>
  <c r="K211" i="15"/>
  <c r="K210" i="15"/>
  <c r="K209" i="15"/>
  <c r="K208" i="15"/>
  <c r="K207" i="15"/>
  <c r="K206" i="15"/>
  <c r="K205" i="15" l="1"/>
  <c r="K204" i="15"/>
  <c r="K203" i="15"/>
  <c r="K202" i="15"/>
  <c r="K201" i="15"/>
  <c r="K200" i="15"/>
  <c r="K199" i="15"/>
  <c r="K198" i="15"/>
  <c r="K197" i="15"/>
  <c r="K196" i="15"/>
  <c r="K195" i="15"/>
  <c r="K194" i="15"/>
  <c r="K193" i="15"/>
  <c r="K192" i="15"/>
  <c r="K191" i="15"/>
  <c r="K190" i="15"/>
  <c r="K189" i="15"/>
  <c r="K188" i="15"/>
  <c r="K187" i="15"/>
  <c r="K186" i="15"/>
  <c r="K185" i="15"/>
  <c r="K184" i="15"/>
  <c r="K183" i="15"/>
  <c r="K182" i="15"/>
  <c r="K181" i="15"/>
  <c r="K180" i="15"/>
  <c r="K179" i="15"/>
  <c r="K178" i="15"/>
  <c r="K177" i="15"/>
  <c r="K176" i="15"/>
  <c r="K175" i="15"/>
  <c r="K174" i="15"/>
  <c r="K173" i="15"/>
  <c r="K172" i="15"/>
  <c r="K171" i="15"/>
  <c r="K170" i="15"/>
  <c r="K130" i="15"/>
  <c r="K110" i="15"/>
  <c r="K109" i="15"/>
  <c r="K5" i="15" l="1"/>
  <c r="K6" i="15"/>
  <c r="K7" i="15"/>
  <c r="K8" i="15"/>
  <c r="K9" i="15"/>
  <c r="K10" i="15"/>
  <c r="K11" i="15"/>
  <c r="K12" i="15"/>
  <c r="K13" i="15"/>
  <c r="K14" i="15"/>
  <c r="K15" i="15"/>
  <c r="K16" i="15"/>
  <c r="K17" i="15"/>
  <c r="K18" i="15"/>
  <c r="K19" i="15"/>
  <c r="K20" i="15"/>
  <c r="K21" i="15"/>
  <c r="K22" i="15"/>
  <c r="K23" i="15"/>
  <c r="K24" i="15"/>
  <c r="K25" i="15"/>
  <c r="K26" i="15"/>
  <c r="K27" i="15"/>
  <c r="K28" i="15"/>
  <c r="K29" i="15"/>
  <c r="K30" i="15"/>
  <c r="K31" i="15"/>
  <c r="K32" i="15"/>
  <c r="K33" i="15"/>
  <c r="K34" i="15"/>
  <c r="K35" i="15"/>
  <c r="K36" i="15"/>
  <c r="K37" i="15"/>
  <c r="K38" i="15"/>
  <c r="K39" i="15"/>
  <c r="K40" i="15"/>
  <c r="K41" i="15"/>
  <c r="K42" i="15"/>
  <c r="K43" i="15"/>
  <c r="K44" i="15"/>
  <c r="K45" i="15"/>
  <c r="K46" i="15"/>
  <c r="K47" i="15"/>
  <c r="K48" i="15"/>
  <c r="K49" i="15"/>
  <c r="K50" i="15"/>
  <c r="K51" i="15"/>
  <c r="K52" i="15"/>
  <c r="K53" i="15"/>
  <c r="K54" i="15"/>
  <c r="K55" i="15"/>
  <c r="K56" i="15"/>
  <c r="K57" i="15"/>
  <c r="K58" i="15"/>
  <c r="K68" i="15"/>
  <c r="K69" i="15"/>
  <c r="K70" i="15"/>
  <c r="K71" i="15"/>
  <c r="K72" i="15"/>
  <c r="K73" i="15"/>
  <c r="K74" i="15"/>
  <c r="K75" i="15"/>
  <c r="K76" i="15"/>
  <c r="K77" i="15"/>
  <c r="K78" i="15"/>
  <c r="K79" i="15"/>
  <c r="K80" i="15"/>
  <c r="K81" i="15"/>
  <c r="K82" i="15"/>
  <c r="K83" i="15"/>
  <c r="K84" i="15"/>
  <c r="K85" i="15"/>
  <c r="K86" i="15"/>
  <c r="K87" i="15"/>
  <c r="K88" i="15"/>
  <c r="K89" i="15"/>
  <c r="K90" i="15"/>
  <c r="K91" i="15"/>
  <c r="K92" i="15"/>
  <c r="K93" i="15"/>
  <c r="K94" i="15"/>
  <c r="K95" i="15"/>
  <c r="K96" i="15"/>
  <c r="K97" i="15"/>
  <c r="K98" i="15"/>
  <c r="K99" i="15"/>
  <c r="K100" i="15"/>
  <c r="K101" i="15"/>
  <c r="K102" i="15"/>
  <c r="K103" i="15"/>
  <c r="K104" i="15"/>
  <c r="K105" i="15"/>
  <c r="K106" i="15"/>
  <c r="K107" i="15"/>
  <c r="K108" i="15"/>
  <c r="K111" i="15"/>
  <c r="K112" i="15"/>
  <c r="K113" i="15"/>
  <c r="K114" i="15"/>
  <c r="K115" i="15"/>
  <c r="K116" i="15"/>
  <c r="K117" i="15"/>
  <c r="K118" i="15"/>
  <c r="K119" i="15"/>
  <c r="K120" i="15"/>
  <c r="K121" i="15"/>
  <c r="K122" i="15"/>
  <c r="K123" i="15"/>
  <c r="K124" i="15"/>
  <c r="K125" i="15"/>
  <c r="K126" i="15"/>
  <c r="K127" i="15"/>
  <c r="K128" i="15"/>
  <c r="K129" i="15"/>
  <c r="K131" i="15"/>
  <c r="K132" i="15"/>
  <c r="K133" i="15"/>
  <c r="K134" i="15"/>
  <c r="K135" i="15"/>
  <c r="K136" i="15"/>
  <c r="K138" i="15"/>
  <c r="K139" i="15"/>
  <c r="K140" i="15"/>
  <c r="K143" i="15"/>
  <c r="K144" i="15"/>
  <c r="K145" i="15"/>
  <c r="K146" i="15"/>
  <c r="K147" i="15"/>
  <c r="K148" i="15"/>
  <c r="K149" i="15"/>
  <c r="K150" i="15"/>
  <c r="K151" i="15"/>
  <c r="K152" i="15"/>
  <c r="K153" i="15"/>
  <c r="K154" i="15"/>
  <c r="K155" i="15"/>
  <c r="K156" i="15"/>
  <c r="K157" i="15"/>
  <c r="K158" i="15"/>
  <c r="K159" i="15"/>
  <c r="K160" i="15"/>
  <c r="K165" i="15" l="1"/>
  <c r="K164" i="15"/>
  <c r="K163" i="15"/>
  <c r="K162" i="15"/>
  <c r="K161" i="15"/>
</calcChain>
</file>

<file path=xl/sharedStrings.xml><?xml version="1.0" encoding="utf-8"?>
<sst xmlns="http://schemas.openxmlformats.org/spreadsheetml/2006/main" count="2377" uniqueCount="586">
  <si>
    <t>(단위 : 천원)</t>
    <phoneticPr fontId="3" type="noConversion"/>
  </si>
  <si>
    <t>번호</t>
    <phoneticPr fontId="3" type="noConversion"/>
  </si>
  <si>
    <t>위원회명</t>
    <phoneticPr fontId="3" type="noConversion"/>
  </si>
  <si>
    <t>기관별</t>
    <phoneticPr fontId="3" type="noConversion"/>
  </si>
  <si>
    <t>실국</t>
    <phoneticPr fontId="3" type="noConversion"/>
  </si>
  <si>
    <t>부서</t>
    <phoneticPr fontId="3" type="noConversion"/>
  </si>
  <si>
    <t>예산과목</t>
    <phoneticPr fontId="3" type="noConversion"/>
  </si>
  <si>
    <t>제주시</t>
    <phoneticPr fontId="3" type="noConversion"/>
  </si>
  <si>
    <t>예산안페이지</t>
    <phoneticPr fontId="3" type="noConversion"/>
  </si>
  <si>
    <t>상임위 증액안(나)</t>
    <phoneticPr fontId="3" type="noConversion"/>
  </si>
  <si>
    <t>부기명</t>
    <phoneticPr fontId="3" type="noConversion"/>
  </si>
  <si>
    <t>증액사유</t>
    <phoneticPr fontId="3" type="noConversion"/>
  </si>
  <si>
    <t>조정안(다)
(다=가+나)</t>
    <phoneticPr fontId="3" type="noConversion"/>
  </si>
  <si>
    <t>도</t>
    <phoneticPr fontId="3" type="noConversion"/>
  </si>
  <si>
    <t xml:space="preserve">1.셀에 입력시 엔터(줄바꿈) 금지
2.부기명은 명세서상 기입된 그대로 기입(띄어쓰기 등) </t>
    <phoneticPr fontId="3" type="noConversion"/>
  </si>
  <si>
    <t>2025년예산안
(가)</t>
    <phoneticPr fontId="3" type="noConversion"/>
  </si>
  <si>
    <r>
      <t>2025년도 일반회계 세출 예산</t>
    </r>
    <r>
      <rPr>
        <b/>
        <sz val="24"/>
        <color rgb="FF0000FF"/>
        <rFont val="맑은 고딕"/>
        <family val="3"/>
        <charset val="129"/>
        <scheme val="minor"/>
      </rPr>
      <t xml:space="preserve"> 증액</t>
    </r>
    <r>
      <rPr>
        <b/>
        <sz val="24"/>
        <color theme="1"/>
        <rFont val="맑은 고딕"/>
        <family val="3"/>
        <charset val="129"/>
        <scheme val="minor"/>
      </rPr>
      <t xml:space="preserve"> 조정(안)</t>
    </r>
    <phoneticPr fontId="3" type="noConversion"/>
  </si>
  <si>
    <t>자산및물품취득비</t>
    <phoneticPr fontId="3" type="noConversion"/>
  </si>
  <si>
    <t>대변인</t>
    <phoneticPr fontId="3" type="noConversion"/>
  </si>
  <si>
    <t>청년정책담당관</t>
    <phoneticPr fontId="3" type="noConversion"/>
  </si>
  <si>
    <t>시설비</t>
    <phoneticPr fontId="3" type="noConversion"/>
  </si>
  <si>
    <t>서귀포시</t>
    <phoneticPr fontId="3" type="noConversion"/>
  </si>
  <si>
    <t>공기관등에대한경상적위탁사업비</t>
  </si>
  <si>
    <t>민간경상사업보조</t>
  </si>
  <si>
    <t>시설비</t>
  </si>
  <si>
    <t>건설과</t>
    <phoneticPr fontId="3" type="noConversion"/>
  </si>
  <si>
    <t>청정환경국</t>
    <phoneticPr fontId="3" type="noConversion"/>
  </si>
  <si>
    <t>도시건설국</t>
    <phoneticPr fontId="3" type="noConversion"/>
  </si>
  <si>
    <t>도</t>
  </si>
  <si>
    <t>문화체육교육국</t>
  </si>
  <si>
    <t>문화정책과</t>
  </si>
  <si>
    <t>출연금</t>
  </si>
  <si>
    <t>행사운영비</t>
  </si>
  <si>
    <t>민간자본사업보조</t>
  </si>
  <si>
    <t>체육진흥과</t>
  </si>
  <si>
    <t>공공운영비</t>
  </si>
  <si>
    <t>민간행사사업보조</t>
  </si>
  <si>
    <t>관광교류국</t>
  </si>
  <si>
    <t>관광정책과</t>
  </si>
  <si>
    <t>민간위탁금</t>
  </si>
  <si>
    <t>관광산업과</t>
  </si>
  <si>
    <t>사무관리비</t>
  </si>
  <si>
    <t>행사실비지원금</t>
  </si>
  <si>
    <t>평화국제교류과</t>
  </si>
  <si>
    <t>세계유산본부</t>
  </si>
  <si>
    <t>문화예술진흥원</t>
  </si>
  <si>
    <t>자산및물품취득비</t>
  </si>
  <si>
    <t>도립미술관</t>
  </si>
  <si>
    <t>돌문화공원관리소</t>
  </si>
  <si>
    <t>제주시</t>
  </si>
  <si>
    <t>문화관광체육국</t>
  </si>
  <si>
    <t>문화예술과</t>
  </si>
  <si>
    <t>재료비</t>
  </si>
  <si>
    <t>제주아트센터</t>
  </si>
  <si>
    <t>서귀포시</t>
  </si>
  <si>
    <t>자치행정국</t>
  </si>
  <si>
    <t>서귀포공립미술관</t>
  </si>
  <si>
    <t>경제활력국</t>
    <phoneticPr fontId="3" type="noConversion"/>
  </si>
  <si>
    <t>경제일자리과</t>
    <phoneticPr fontId="3" type="noConversion"/>
  </si>
  <si>
    <t>민간경상사업보조</t>
    <phoneticPr fontId="3" type="noConversion"/>
  </si>
  <si>
    <t>민간자본사업보조</t>
    <phoneticPr fontId="3" type="noConversion"/>
  </si>
  <si>
    <t>농축산식품국</t>
  </si>
  <si>
    <t>농축산식품국</t>
    <phoneticPr fontId="3" type="noConversion"/>
  </si>
  <si>
    <t>친환경축산정책과</t>
    <phoneticPr fontId="3" type="noConversion"/>
  </si>
  <si>
    <t>농수축산국</t>
    <phoneticPr fontId="3" type="noConversion"/>
  </si>
  <si>
    <t>축산과</t>
    <phoneticPr fontId="3" type="noConversion"/>
  </si>
  <si>
    <t>해양수산국</t>
    <phoneticPr fontId="3" type="noConversion"/>
  </si>
  <si>
    <t>이호조</t>
    <phoneticPr fontId="3" type="noConversion"/>
  </si>
  <si>
    <t>읍면동</t>
    <phoneticPr fontId="3" type="noConversion"/>
  </si>
  <si>
    <t>한경면</t>
    <phoneticPr fontId="3" type="noConversion"/>
  </si>
  <si>
    <t>자치행정과</t>
  </si>
  <si>
    <t>애월읍</t>
  </si>
  <si>
    <t>주민불편해소사업(농로,배수로,인도,석축 등)</t>
  </si>
  <si>
    <t>복지정책과</t>
  </si>
  <si>
    <t>사회복지사업보조</t>
  </si>
  <si>
    <t>주민복지과</t>
  </si>
  <si>
    <t>도시과</t>
  </si>
  <si>
    <t>환경정책과</t>
  </si>
  <si>
    <t>공원녹지과</t>
    <phoneticPr fontId="3" type="noConversion"/>
  </si>
  <si>
    <t>문화체육교육국</t>
    <phoneticPr fontId="3" type="noConversion"/>
  </si>
  <si>
    <t>체육진흥과</t>
    <phoneticPr fontId="3" type="noConversion"/>
  </si>
  <si>
    <t>기획공연</t>
  </si>
  <si>
    <t>탐라문화제 개최</t>
  </si>
  <si>
    <t>문화정책과</t>
    <phoneticPr fontId="3" type="noConversion"/>
  </si>
  <si>
    <t>세계유산본부</t>
    <phoneticPr fontId="3" type="noConversion"/>
  </si>
  <si>
    <t>농업기술원</t>
  </si>
  <si>
    <t>천연염색 홍보행사 운영</t>
  </si>
  <si>
    <t>농수축경제국</t>
    <phoneticPr fontId="3" type="noConversion"/>
  </si>
  <si>
    <t>청정축산과</t>
    <phoneticPr fontId="3" type="noConversion"/>
  </si>
  <si>
    <t>해양산업과</t>
    <phoneticPr fontId="3" type="noConversion"/>
  </si>
  <si>
    <t>15분도시추진단</t>
  </si>
  <si>
    <t>15분도시과</t>
  </si>
  <si>
    <t>그린자전거 교실 운영</t>
    <phoneticPr fontId="3" type="noConversion"/>
  </si>
  <si>
    <t>원활한 사업 추진을 위한 예산 부족분 증액</t>
    <phoneticPr fontId="3" type="noConversion"/>
  </si>
  <si>
    <t>특별자치행정국</t>
  </si>
  <si>
    <r>
      <t>4</t>
    </r>
    <r>
      <rPr>
        <sz val="14"/>
        <color theme="1"/>
        <rFont val="맑은 고딕"/>
        <family val="3"/>
        <charset val="129"/>
      </rPr>
      <t>·</t>
    </r>
    <r>
      <rPr>
        <sz val="14"/>
        <color theme="1"/>
        <rFont val="맑은 고딕"/>
        <family val="3"/>
        <charset val="129"/>
        <scheme val="major"/>
      </rPr>
      <t>3지원과</t>
    </r>
    <phoneticPr fontId="3" type="noConversion"/>
  </si>
  <si>
    <t>무명천 진아영할머니 추모 문화제(정액)</t>
  </si>
  <si>
    <t>국내외 문화예술행사 개최</t>
  </si>
  <si>
    <t>기후환경국</t>
  </si>
  <si>
    <t>산림녹지과</t>
  </si>
  <si>
    <t>세계자연유산홍보 산림문화체험 프로그램운영(사려니숲길)(정액)(성인지 예산)</t>
  </si>
  <si>
    <t>성평등여성정책관</t>
  </si>
  <si>
    <t>제주여성가족연구원 기관운영 출연금
˙사업비</t>
  </si>
  <si>
    <t>자원순환과</t>
  </si>
  <si>
    <t>제6회 아시아업사이클 제주포럼 개최 지원(정액)</t>
  </si>
  <si>
    <t>복지가족국</t>
  </si>
  <si>
    <t>장애인복지과</t>
  </si>
  <si>
    <t>탐라장애인종합복지관 수중재활운동센터 리모델링 사업</t>
  </si>
  <si>
    <t>민간위탁사업비</t>
  </si>
  <si>
    <t>지속가능 발전을 위한 도민 환경실천 사업(성인지예산)(정액)</t>
  </si>
  <si>
    <t>제주올레 걷기축제 개최(정액)</t>
  </si>
  <si>
    <t>자연환경연수원 환경교육프로그램(정액)</t>
    <phoneticPr fontId="3" type="noConversion"/>
  </si>
  <si>
    <t>대정읍</t>
  </si>
  <si>
    <t>주민불편해소사업(농로,배수로,인도 등)</t>
  </si>
  <si>
    <t>안전도시건설국</t>
  </si>
  <si>
    <t>이호조</t>
  </si>
  <si>
    <t>광고물 게시시설 신설 및 정비</t>
    <phoneticPr fontId="3" type="noConversion"/>
  </si>
  <si>
    <t>청정환경국</t>
  </si>
  <si>
    <t>생활환경과</t>
  </si>
  <si>
    <t>환경미화원 방한복 구입</t>
  </si>
  <si>
    <t>클린하우스 및 배출용기 세척소독업무</t>
  </si>
  <si>
    <t>기후환경과</t>
  </si>
  <si>
    <t>개방화장실 위탁관리</t>
  </si>
  <si>
    <t>공원녹지과</t>
  </si>
  <si>
    <t>전농로, 남성로 등 가로수 정비사업</t>
    <phoneticPr fontId="3" type="noConversion"/>
  </si>
  <si>
    <t>버섯톱밥 구입 선박운송료 지원(정액)</t>
  </si>
  <si>
    <t>버섯톱밥 구입비 지원(보조율 60%)</t>
  </si>
  <si>
    <t>삼도1동</t>
    <phoneticPr fontId="3" type="noConversion"/>
  </si>
  <si>
    <t>삼도1동 관내 방범용 CCTV 설치공사</t>
    <phoneticPr fontId="3" type="noConversion"/>
  </si>
  <si>
    <t>도시건설국</t>
  </si>
  <si>
    <t>도시재생과</t>
  </si>
  <si>
    <t>자전거 수리센터 운영 및 무단방치 자전거 수거</t>
    <phoneticPr fontId="3" type="noConversion"/>
  </si>
  <si>
    <t>문환관광체육국</t>
  </si>
  <si>
    <t>삼도2동 문화의 거리 행사 운영</t>
    <phoneticPr fontId="3" type="noConversion"/>
  </si>
  <si>
    <t>삼도1동</t>
  </si>
  <si>
    <t>업무용 노트북 컴퓨터 구입</t>
  </si>
  <si>
    <t>다우렁북카페 도서구입</t>
  </si>
  <si>
    <t>도서구입비</t>
  </si>
  <si>
    <t>제18회 전농로 왕벚꽃축제 개최(정액)</t>
  </si>
  <si>
    <t>제2회 노인한마당 축제 개최(격년제)(보조율 90%)</t>
  </si>
  <si>
    <t>삼도2동</t>
  </si>
  <si>
    <t>제12회 삼도풍류축제 운영</t>
  </si>
  <si>
    <t>주민불편해소사업(주민참여사업 평가 인센티브 30,000천원)</t>
  </si>
  <si>
    <t>소규모 기반시설 정비사업</t>
  </si>
  <si>
    <t>문화의 집 신간 도서 구입</t>
    <phoneticPr fontId="3" type="noConversion"/>
  </si>
  <si>
    <t>문화의 집 프로그램 운영용 악기 및 비품 구입</t>
  </si>
  <si>
    <t>사계절 꽃 피는 마을 조성을 위한 묘종 구입</t>
    <phoneticPr fontId="3" type="noConversion"/>
  </si>
  <si>
    <t>꽃씨 종자, 묘종 및 환경정비용 소모품 구입(기준경비)</t>
  </si>
  <si>
    <t>문화의집 냉난방기 구입</t>
  </si>
  <si>
    <r>
      <t>환경미화원</t>
    </r>
    <r>
      <rPr>
        <sz val="14"/>
        <color theme="1"/>
        <rFont val="맑은 고딕"/>
        <family val="3"/>
        <charset val="129"/>
      </rPr>
      <t>·</t>
    </r>
    <r>
      <rPr>
        <sz val="14"/>
        <color theme="1"/>
        <rFont val="맑은 고딕"/>
        <family val="3"/>
        <charset val="129"/>
        <scheme val="major"/>
      </rPr>
      <t>청소차량운전원 피복비</t>
    </r>
    <phoneticPr fontId="3" type="noConversion"/>
  </si>
  <si>
    <t>유해성 비산 미세먼지 저감제 구입</t>
  </si>
  <si>
    <t>아라동</t>
  </si>
  <si>
    <t>주민불편해소사업</t>
  </si>
  <si>
    <t>애월읍 관내 밝은거리 조성사업</t>
  </si>
  <si>
    <t>복지위생국</t>
  </si>
  <si>
    <t>시각장애인 생활도우미센터 운영(정액)</t>
  </si>
  <si>
    <t>농수축산국</t>
  </si>
  <si>
    <t>해양수산과</t>
  </si>
  <si>
    <t>관내 어항 야간안전시설물 설치</t>
  </si>
  <si>
    <t>환경관리과</t>
  </si>
  <si>
    <t>제주시지속가능발전협의회 사업추진(정액)</t>
  </si>
  <si>
    <t xml:space="preserve">제주시 </t>
  </si>
  <si>
    <t>도시계획과</t>
  </si>
  <si>
    <t>서문사거리~북성로간(광로3-1-2호선)
 도시계획도로 확장사업</t>
  </si>
  <si>
    <t>농수축산경제국</t>
  </si>
  <si>
    <t>청정축산과</t>
  </si>
  <si>
    <t>토종벌꿀 명품화 사업(보조율 90%)</t>
    <phoneticPr fontId="3" type="noConversion"/>
  </si>
  <si>
    <t>에코촌 유스호스텔 진입로 정비 공사</t>
    <phoneticPr fontId="3" type="noConversion"/>
  </si>
  <si>
    <t>친환경 녹색산업 육성 그린 로하스 엑스포(정액)</t>
  </si>
  <si>
    <t>국제사이버환경포럼 개최(세계지방자치단체·국제청소년 사이버환경포럼)</t>
  </si>
  <si>
    <t>국제보호지역 글로벌 연구·훈련센터 시설공사</t>
  </si>
  <si>
    <t>건설과</t>
  </si>
  <si>
    <t>송금선(구좌공설묘지 진입도로) 농어촌도로 확포장사업</t>
  </si>
  <si>
    <t>399쪽</t>
  </si>
  <si>
    <t>제설작업에 따른 장비임차료</t>
  </si>
  <si>
    <t>생태계교란식물 제거 사업(정액)</t>
    <phoneticPr fontId="3" type="noConversion"/>
  </si>
  <si>
    <t>482쪽</t>
  </si>
  <si>
    <t>칡덩굴 제거 환경보전사업(정액)</t>
    <phoneticPr fontId="3" type="noConversion"/>
  </si>
  <si>
    <t>보건환경연구원</t>
    <phoneticPr fontId="3" type="noConversion"/>
  </si>
  <si>
    <t>보건환경연구원</t>
  </si>
  <si>
    <t>대기환경측정망 무인경비 용역</t>
  </si>
  <si>
    <t>교통항공국</t>
  </si>
  <si>
    <t>대중교통과</t>
  </si>
  <si>
    <t>문화가 있는 그린수소버스 콘서트 출연료 지원 등</t>
  </si>
  <si>
    <t>대중교통 이용 활성화 홍보</t>
  </si>
  <si>
    <t>278쪽</t>
  </si>
  <si>
    <t>노후 공중화장실 리모델링 및 보수</t>
  </si>
  <si>
    <t>보행자 보도시설 교체공사</t>
  </si>
  <si>
    <t>하효마을 소공원 조성</t>
  </si>
  <si>
    <t>하효마을 소공원 조성 공고 비용 등</t>
  </si>
  <si>
    <t>시설부대비</t>
  </si>
  <si>
    <t>아트플랫폼 노후시설 보수 및 운영사업</t>
  </si>
  <si>
    <t>야생동물 등 로드킬 민간위탁사업</t>
  </si>
  <si>
    <t>환경시설관리소</t>
  </si>
  <si>
    <t>읍면매립 및 소각시설 주변지역 주민숙원사업 지원(정액)</t>
  </si>
  <si>
    <t>2025 삼다일보 전국 풋살대회(보조율 70%)
[보조금성과평가 미흡사업]</t>
  </si>
  <si>
    <t>제12회 람사르습지 동백동산 생태문화체험 지원(정액)</t>
    <phoneticPr fontId="3" type="noConversion"/>
  </si>
  <si>
    <t>생활체육단체 및 동호인 활성화 지원(기준보조율)</t>
  </si>
  <si>
    <t>제20회 동부컵 축구대회(보조율 50%)</t>
  </si>
  <si>
    <t>도지정문화유산 긴급 보수정비사업</t>
  </si>
  <si>
    <t>돌문화공원관리소</t>
    <phoneticPr fontId="3" type="noConversion"/>
  </si>
  <si>
    <t>돌문화공원 재즈 페스티벌</t>
  </si>
  <si>
    <t>도시개발사업지구 시설물 전기요금</t>
  </si>
  <si>
    <t>시민복지타운 상하수도 요금</t>
  </si>
  <si>
    <t>시민복지타운광장 및 시청사부지 시설물 유지보수</t>
  </si>
  <si>
    <t>보훈청</t>
    <phoneticPr fontId="3" type="noConversion"/>
  </si>
  <si>
    <t>보훈청</t>
  </si>
  <si>
    <t>사회봉사단 활동 지원(정액)</t>
  </si>
  <si>
    <t>도남로, 연삼로 등 가로수 정비사업</t>
  </si>
  <si>
    <t>도시녹화사업</t>
  </si>
  <si>
    <t>안전교통국</t>
  </si>
  <si>
    <t>차량관리과</t>
  </si>
  <si>
    <t>공영 및 공한지 주차장 조성</t>
  </si>
  <si>
    <t>제주특별자치도 장애인농구선수단 운영지원(정액)</t>
  </si>
  <si>
    <t>도시숲 확대를 위한 청정제주 홍보사업</t>
  </si>
  <si>
    <t>경제일자리과</t>
  </si>
  <si>
    <t>(예비)사회적기업 지역특화사업(정액)</t>
  </si>
  <si>
    <t>새마을문고서귀포시지부 단체운영비(정액)</t>
  </si>
  <si>
    <t>민간단체법정운영비보조</t>
  </si>
  <si>
    <t>생활체육스포츠대회 및 행사 지원(기준보조율)</t>
    <phoneticPr fontId="3" type="noConversion"/>
  </si>
  <si>
    <t>구좌읍</t>
  </si>
  <si>
    <r>
      <t>구좌읍 관내 가로등</t>
    </r>
    <r>
      <rPr>
        <sz val="14"/>
        <color theme="1"/>
        <rFont val="맑은 고딕"/>
        <family val="3"/>
        <charset val="129"/>
      </rPr>
      <t>·</t>
    </r>
    <r>
      <rPr>
        <sz val="14"/>
        <color theme="1"/>
        <rFont val="맑은 고딕"/>
        <family val="3"/>
        <charset val="129"/>
        <scheme val="major"/>
      </rPr>
      <t>보안등 설치공사</t>
    </r>
    <phoneticPr fontId="3" type="noConversion"/>
  </si>
  <si>
    <t>기획예산과</t>
  </si>
  <si>
    <t>시정시책추진 참석자 보상</t>
  </si>
  <si>
    <t>재외도민 도정시책 해외홍보</t>
  </si>
  <si>
    <t>친환경축산정책과</t>
  </si>
  <si>
    <t>지역주민과 함께하는 악취저감 모델 정립</t>
  </si>
  <si>
    <t>영천동</t>
  </si>
  <si>
    <t>아름다운 거리조성 등 환경정비 인부임-상시고용금지</t>
  </si>
  <si>
    <t>기간제근로자등보수</t>
  </si>
  <si>
    <t>환경기초시설 등 주변마을 지원사업(정액)</t>
    <phoneticPr fontId="3" type="noConversion"/>
  </si>
  <si>
    <t>제33회 백록기 전국고등학교 축구대회(정액)</t>
  </si>
  <si>
    <t>성산읍 도시재생 현장지원센터 운영 및 지역역량강화 사업</t>
  </si>
  <si>
    <t>새마을지도자 역량강화 지원 사업(보조율 70%)</t>
  </si>
  <si>
    <t>프로스포츠를 통한 시정홍보</t>
  </si>
  <si>
    <t>경제활력국</t>
  </si>
  <si>
    <t>중국 등 글로벌 민간경제교류사업(보조율 50%)</t>
  </si>
  <si>
    <t>제주 실정에 맞는 토석채취 복구 및 활용 방안 용역</t>
  </si>
  <si>
    <t>연구용역비</t>
  </si>
  <si>
    <t>오등14길~아란서길간(중로3-1-95호선) 도시계획도로 개설사업</t>
  </si>
  <si>
    <t>대변인</t>
  </si>
  <si>
    <t>도정 주요 정책 등 해외 홍보</t>
  </si>
  <si>
    <t>기획공연 홍보물 제작</t>
  </si>
  <si>
    <t>기획조정실</t>
  </si>
  <si>
    <t>제주 청년통계 조사</t>
  </si>
  <si>
    <t>도민과 함께하는 청년 한마당(보조율 50%)</t>
    <phoneticPr fontId="3" type="noConversion"/>
  </si>
  <si>
    <t>청년회의소 전국회원대회(정액)</t>
  </si>
  <si>
    <t>한국자유총연맹 제주특별자치도지부 창립60주년 기념식(보조율 50%)</t>
  </si>
  <si>
    <t>아동보육청소년과</t>
  </si>
  <si>
    <t>청소년 주도성 강화 지원사업(정액)</t>
  </si>
  <si>
    <t>제주대첩 470년 기념사업(정액)</t>
  </si>
  <si>
    <t>2025 국악대전 개최(정액)</t>
  </si>
  <si>
    <t>재활용산업 육성을 위한 시설 지원(보조율 50%)</t>
  </si>
  <si>
    <t>우수 새마을작은도서관 관리자 운영비 지원(정액)</t>
  </si>
  <si>
    <t>건축과</t>
  </si>
  <si>
    <t>소규모 노후건축물 담장·옹벽 정비지원사업(보조율50%)</t>
  </si>
  <si>
    <t>남광로 일원 보행자 통행환경 개선공사</t>
    <phoneticPr fontId="3" type="noConversion"/>
  </si>
  <si>
    <t>이도이동 일원 도시공원 시설물 정비사업</t>
    <phoneticPr fontId="3" type="noConversion"/>
  </si>
  <si>
    <t>구좌읍 관내 마을안길 및 농로보수사업</t>
  </si>
  <si>
    <t>가로등(보안등LED) 신설공사</t>
  </si>
  <si>
    <t>하귀2리 차폐형 클린하우스 설치공사</t>
  </si>
  <si>
    <t>이도2동</t>
  </si>
  <si>
    <t>관내 가로수 정비 사업</t>
  </si>
  <si>
    <t>주민불편해소 사업(농로,배수로,인도 등)</t>
  </si>
  <si>
    <t>서귀포 시민문화체육복합센터 민간위탁금</t>
  </si>
  <si>
    <t>안전총괄과</t>
  </si>
  <si>
    <t>지방하천 및 소하천 재해복구사업</t>
  </si>
  <si>
    <t>남광로, 연북로 등 가로수 정비사업</t>
  </si>
  <si>
    <t>읍면동</t>
  </si>
  <si>
    <t>마을시설물·자생단체 등 기능보강 및 비품지원(기준보조율)</t>
  </si>
  <si>
    <t>용담1동</t>
  </si>
  <si>
    <t>용담1동 LED 보행등 신설 및 유지보수공사</t>
  </si>
  <si>
    <t>용담2동</t>
  </si>
  <si>
    <t>방음도서관 앞 열주등 교체 공사</t>
  </si>
  <si>
    <t>제3한천교 서측 태양광 열주등 공사</t>
  </si>
  <si>
    <t>애월읍 애월리 마을안길 환경 개선공사</t>
  </si>
  <si>
    <t>곽지리 LED 태양광 보행등 설치공사</t>
  </si>
  <si>
    <t>봉성리 마을안길 조도 개선공사</t>
  </si>
  <si>
    <t>한림읍</t>
  </si>
  <si>
    <t>한경면</t>
  </si>
  <si>
    <t>낙천리 마을주변 경관조명 설치공사</t>
    <phoneticPr fontId="3" type="noConversion"/>
  </si>
  <si>
    <t>용담어촌계 축양장 시설 신축(정액)</t>
  </si>
  <si>
    <t>경제일자리국</t>
  </si>
  <si>
    <t>경제소상공인과</t>
  </si>
  <si>
    <t>서문공설시장 아케이드 간판 교체</t>
  </si>
  <si>
    <t>해양수산국</t>
  </si>
  <si>
    <t>수산정책과</t>
  </si>
  <si>
    <t>대일수출넙치 쿠도아 검사 지원(정액)</t>
  </si>
  <si>
    <t>건설주택국</t>
  </si>
  <si>
    <t>건축경관과</t>
  </si>
  <si>
    <t>유니버설디자인 홍보</t>
  </si>
  <si>
    <t>지방자치 활성화를 위한 지역역량강화사업</t>
  </si>
  <si>
    <t>시정 시책 발굴 및 홍보 워크숍 개최</t>
  </si>
  <si>
    <t>제주건축 건축저널 발간(보조율 50%)</t>
  </si>
  <si>
    <t>공항확충지원단</t>
  </si>
  <si>
    <t>공항확충지원과</t>
  </si>
  <si>
    <t>공항소음 관련 타시도 견학</t>
  </si>
  <si>
    <t>공항소음민원센터 운영</t>
  </si>
  <si>
    <t>식품산업과</t>
  </si>
  <si>
    <t>제주 향토식품 혁신포럼 개최(보조율 70%)</t>
  </si>
  <si>
    <t>자연환경 홍보용 사진 및 자료수집(보조율 90%)</t>
  </si>
  <si>
    <t>2025년 도민과 함께하는 큰낭 생태 보호 사업(정액)</t>
  </si>
  <si>
    <t>자생단체 등 주민공동체 활동지원(기준보조율)</t>
  </si>
  <si>
    <t>한천변 보행로 정비용 재료구입</t>
  </si>
  <si>
    <t>한천변 보행로 환경정비 인부임</t>
  </si>
  <si>
    <t>자생단체 등 기능보강 및 비품지원(기준보조율)</t>
  </si>
  <si>
    <t>민간자본사업보조(자체재원)</t>
  </si>
  <si>
    <t>클린하우스 스티로폼수거함 제작설치공사</t>
  </si>
  <si>
    <t>혁신산업국</t>
  </si>
  <si>
    <t>에너지산업과</t>
  </si>
  <si>
    <t>노인복지과</t>
  </si>
  <si>
    <t>소상공인과</t>
  </si>
  <si>
    <t>제주관광 온라인 마켓 탐나오 운영</t>
  </si>
  <si>
    <t>골목상권 소상공인 활성화 지원사업(보조율 90%)</t>
  </si>
  <si>
    <t>서귀포문화원 30주년 기념사업(정액)</t>
  </si>
  <si>
    <t>노인장애인과</t>
  </si>
  <si>
    <t>해양산업과</t>
  </si>
  <si>
    <t>원활한 사업추진</t>
    <phoneticPr fontId="3" type="noConversion"/>
  </si>
  <si>
    <t>추자체육관 개보수사업</t>
  </si>
  <si>
    <t>각종 시책추진 참여자 보상</t>
  </si>
  <si>
    <t>건전관광질서 계도반 운영</t>
  </si>
  <si>
    <t>추자면</t>
    <phoneticPr fontId="3" type="noConversion"/>
  </si>
  <si>
    <t>제주유나이티드FC 활용 제주 브랜드 홍보</t>
  </si>
  <si>
    <t>법환항 용천수 시설 확장</t>
  </si>
  <si>
    <t>새마을작은도서관 신간 도서구입(보조율 90%)</t>
  </si>
  <si>
    <t>장애인 스포츠단 운영(정액)</t>
  </si>
  <si>
    <t>512쪽</t>
  </si>
  <si>
    <t>농업기술 역량강화사업(보조율 70%)</t>
  </si>
  <si>
    <t>청정제주 1차산품 및 특산물대전(보조율 90%)</t>
  </si>
  <si>
    <t>크루즈관광객 수용태세 강화</t>
  </si>
  <si>
    <t>의회사무처</t>
  </si>
  <si>
    <t>나무포럼 및 지속가능한 녹색환경 관리를 위한 인식개선사업</t>
  </si>
  <si>
    <t>감귤농정과</t>
  </si>
  <si>
    <t>농어민신문 구독료 지원</t>
  </si>
  <si>
    <t>친환경농업정책과</t>
  </si>
  <si>
    <t>제주농산물 전시·홍보 행사 지원(보조율 90%)</t>
  </si>
  <si>
    <t>태흥1리경로당 신축 (정액)</t>
  </si>
  <si>
    <t>위미항 시설물 정비사업</t>
  </si>
  <si>
    <t>신흥2리경로당 증축(정액)</t>
  </si>
  <si>
    <t>축산과</t>
  </si>
  <si>
    <t>양돈장 화재예방 시설 지원(보조율 60%)</t>
  </si>
  <si>
    <t>기관공통운영 사무관리비</t>
  </si>
  <si>
    <t>생활체육 육성 및 각종 스포츠대회 참가 지원(기준보조율)[보조금 성과평가 감액사업]</t>
  </si>
  <si>
    <t>제주 돼지고기 홍보지원(보조율 90%)
 ·제주산 축산물 판매·홍보 마케팅</t>
  </si>
  <si>
    <t>제8회 제주의귀 말축제(보조율 50%)</t>
  </si>
  <si>
    <t>주민주도 농어촌 지역관광 육성</t>
  </si>
  <si>
    <t>경제활력을 위한 도민 토론회(정액)</t>
  </si>
  <si>
    <t>벤처기업 인증 확산 지원사업(정액)</t>
  </si>
  <si>
    <t>제주 중소기업 협동조합 활성화 지원사업(정액)</t>
  </si>
  <si>
    <t>남원읍</t>
  </si>
  <si>
    <t>주민불편해소사업(농로, 인도, 배수로, 가로등 시설 등)</t>
  </si>
  <si>
    <t>비닐하우스 밀집지역 배수개선 사업</t>
  </si>
  <si>
    <t>가로(보안)등 유지보수사업</t>
  </si>
  <si>
    <t>주요 도로변 등 가로수 병해충 방제</t>
  </si>
  <si>
    <t>단체 및 주민공동시설 기능보강사업(기준보조율)</t>
  </si>
  <si>
    <t>깨끗한 남원읍 조성을 위한 환경정비-상시고용금지</t>
  </si>
  <si>
    <t>아름다운 남원읍 만들기</t>
  </si>
  <si>
    <t>수산시설물 보수보강 및 어업생산 기반시설(보조율70%)</t>
  </si>
  <si>
    <t>돌문화공원 및 설문대할망전시관 개관 도내외 언론 등 기획 홍보</t>
  </si>
  <si>
    <t>과수·과채류 하우스 재난방지시스템 지원사업(보조율 60%)[보조금 성과평가 감액사업]</t>
  </si>
  <si>
    <t>농산물 유통 경쟁력 강화지원(보조율90%)[보조금성과평가 미흡사업]</t>
  </si>
  <si>
    <t>안전건강실</t>
  </si>
  <si>
    <t>보건위생과</t>
  </si>
  <si>
    <t>제주응급의료제원센터 운영지원</t>
  </si>
  <si>
    <t>청정한우 사육기반 구축(보조율 60%)</t>
  </si>
  <si>
    <t>새마을이동문고 운영 위탁</t>
  </si>
  <si>
    <t>시 직장운동경기부 운영</t>
    <phoneticPr fontId="3" type="noConversion"/>
  </si>
  <si>
    <t>세화항위판장 리모델링</t>
  </si>
  <si>
    <t>친환경양식 박테리오파지 지원(보조율60%)[보조금 성과평가 감액사업]</t>
  </si>
  <si>
    <t>어린이날 행사 개최 지원(보조율90%)</t>
  </si>
  <si>
    <t>서귀포보건소</t>
  </si>
  <si>
    <t>동부보건소</t>
  </si>
  <si>
    <t>생활터별 건강증진 프로그램 운영 등</t>
  </si>
  <si>
    <t>SK렌터카ㆍ제주특별자치도 PBA-LPBA 월드챔피언십 2025(정액)</t>
  </si>
  <si>
    <t>국제 단체와의 관광홍보 네트워크 구축(50%)</t>
  </si>
  <si>
    <t>지역 상공ㆍ기업인 기살리기 사업(보조율 50%)[보조금성과평가 미흡사업]</t>
  </si>
  <si>
    <t>남북 소통공감 아카데미(정액)</t>
  </si>
  <si>
    <t>제17회 아름다운 제주국제마라톤대회(보조율 70%)</t>
  </si>
  <si>
    <t>최남단청정광어협동조합 역량강화 컨설팅 지원(보조율 90%)</t>
  </si>
  <si>
    <t>노형 근린공원 시설물 정비사업</t>
  </si>
  <si>
    <t>경로당 개보수 및 장비 지원(보조율 개보수 90%, 장비 정액)</t>
  </si>
  <si>
    <t>제주영락종합사회복지관 생활밀착형 1인가구 복지향상 지원사업(보조율 90%)</t>
  </si>
  <si>
    <t>재활용도움센터 설치사업(균특이양)</t>
  </si>
  <si>
    <t>노형동</t>
  </si>
  <si>
    <t>제26회 대한노인회노형동분회 노인친선경기대회(보조율90%)</t>
  </si>
  <si>
    <t>지역주민과 함께하는 행복음악회 출연보상</t>
  </si>
  <si>
    <t>월랑마을 한마을축제(보조율50%)</t>
  </si>
  <si>
    <t>원노형마을 한마음체육대회(보조율50%)</t>
  </si>
  <si>
    <t>자생단체 등 주민공동체 활동지원(기준보조율)[보조금성과평가 미흡]</t>
  </si>
  <si>
    <t>읍면동 자생단체 등 행사지원(기준보조율)</t>
  </si>
  <si>
    <t>주민불편해소사업(농로, 배수로, 인도 등)</t>
  </si>
  <si>
    <t>안전한 도로 보행환경 조성사업</t>
  </si>
  <si>
    <t>마을안길포장 및 소규모 주민숙원 사업</t>
  </si>
  <si>
    <t>제주숲 정원문화 활성화를 위한 홍보사업</t>
  </si>
  <si>
    <t>자랑스런 재외제주인 활약상 홍보사업</t>
  </si>
  <si>
    <t>근로자의 날 기념행사(보조율 90%)</t>
  </si>
  <si>
    <t>노조창립 기념행사(보조율 50%)</t>
  </si>
  <si>
    <t>한ㆍ중ㆍ베트남 노동단체 정기교류사업(보조율 50%)</t>
  </si>
  <si>
    <t>사회복지사 역량강화를 위한 해외봉사사업(보조율 50%)</t>
  </si>
  <si>
    <t>자원봉사 관련 행사 등 참가 실비 지원</t>
  </si>
  <si>
    <t>제주시 자원봉사센터 운영</t>
  </si>
  <si>
    <t>가로등ㆍ보안등 시설 및 교체</t>
  </si>
  <si>
    <t>제주특별자치도의회 의정홍보사업
 ㆍ언론매체를 통한 의정활동 홍보</t>
  </si>
  <si>
    <t>제25회 전국추사서예 문인화 휘호대회 및 초대작가전(정액)</t>
  </si>
  <si>
    <t>예술곶산양 예술놀이터 조성</t>
  </si>
  <si>
    <t>제주산 유제품 도외반출 물류비 지원(정액)</t>
  </si>
  <si>
    <t>아름다운 제주섬 프로그램 제작지원</t>
  </si>
  <si>
    <t>이어도문화 의식제고사업(보조율 90%)[보조금성과평가 미흡사업]</t>
  </si>
  <si>
    <t>숲으로오라</t>
  </si>
  <si>
    <t>4·3지원과</t>
  </si>
  <si>
    <t>제22회 4·3청소년 이야기 한마당(정액)[보조금성과평가 미흡사업]</t>
  </si>
  <si>
    <t>전국 4·3희생지역 조사 및 답사(정액)</t>
  </si>
  <si>
    <t>제주4·3일반재판 희생자 실태조사 보고회 및 토론회(정액)[보조금성과평가 미흡사업]</t>
  </si>
  <si>
    <t>향교 석전대제 운영 지원(보조율50%)</t>
  </si>
  <si>
    <t>향교 삭망 분향례 제례경비 지원(보조율70%)</t>
  </si>
  <si>
    <t>제주향교 제관복 구입(보조율50%)</t>
  </si>
  <si>
    <t>제주향교 호송례 및 어르신 전통문화 체험(보조율70%)</t>
  </si>
  <si>
    <t>자치경찰단</t>
  </si>
  <si>
    <t>안전한 교통환경 조성을 위한 교통안전 홍보물품 구입</t>
  </si>
  <si>
    <t>취약계층 무료 한방이음 사업(정액)</t>
  </si>
  <si>
    <t>제주 에너지 전환 아카데미 추진</t>
  </si>
  <si>
    <t>호국보훈의식 및 자긍심 고취 사업(정액)</t>
  </si>
  <si>
    <t>국내 호국보훈 사적지 탐방 사업(정액)</t>
  </si>
  <si>
    <t>제10회 미디어제주배 한중 아마추어 골프대회(정액)[보조금성과평가 미흡사업]</t>
  </si>
  <si>
    <t>전국시도대항 아마추어 골프대회(보조율 50%)</t>
  </si>
  <si>
    <t>교통정책과</t>
  </si>
  <si>
    <t>택시 운수종사자 안전운전 체험교육 연수(보조율 70%)</t>
  </si>
  <si>
    <t>생태관광지역 및 내륙습지 효율적 활용방안 마련</t>
  </si>
  <si>
    <t>외국인환자 유치기반 강화사업</t>
  </si>
  <si>
    <t>미술과 음악이 어우러진 전시연계 음악회</t>
  </si>
  <si>
    <t>학술심포지엄 개최</t>
  </si>
  <si>
    <t>제주보건소</t>
  </si>
  <si>
    <t>자살고위험군 자살예방사업(정액)</t>
  </si>
  <si>
    <t>오라동</t>
  </si>
  <si>
    <t>오라동민체육대회(격년제)(정액)(기준경비)</t>
  </si>
  <si>
    <t>「꿈꾸는 아이, 행복한 아이」 오라동 우리동네 체육대회(보조율90%)</t>
  </si>
  <si>
    <t>방선문계곡 디지털 아카이브 사업</t>
  </si>
  <si>
    <t>강사수당 및 강의실 임차료</t>
  </si>
  <si>
    <t>청사 및 다용도주민소통센터 등 물품 구입</t>
  </si>
  <si>
    <t>노트북 및 비디오프로젝터 구입</t>
  </si>
  <si>
    <t>오라동 업사이클링 축제</t>
  </si>
  <si>
    <t>업사이클링 주민참여교육</t>
  </si>
  <si>
    <t>클린하우스 등 환경정비 소모품 구입</t>
  </si>
  <si>
    <t>오라동 관내 공공시설물 정비 사업</t>
  </si>
  <si>
    <t>특별전시 및 기획전시 개최</t>
  </si>
  <si>
    <t>소암기념관 전시 참여자 보상</t>
  </si>
  <si>
    <t>○산양리 마을무선방송 시스템 설치(보조율 70%)</t>
  </si>
  <si>
    <t>○추자면 관내 통행로 도장 보수공사</t>
  </si>
  <si>
    <t>○TMF 사료품질 개선사업(보조율 60%)</t>
  </si>
  <si>
    <t>○제주산 흑한우 축산물 브랜드 홍보지원(보조율 90%)</t>
  </si>
  <si>
    <t>○전면소초광 지원(보조율 60%)</t>
  </si>
  <si>
    <t>○꿀 등급판정 소분장 인센티브 지원(정액)</t>
  </si>
  <si>
    <t>용담2동</t>
    <phoneticPr fontId="3" type="noConversion"/>
  </si>
  <si>
    <t>제주시</t>
    <phoneticPr fontId="3" type="noConversion"/>
  </si>
  <si>
    <t>애월읍</t>
    <phoneticPr fontId="3" type="noConversion"/>
  </si>
  <si>
    <t>이호조</t>
    <phoneticPr fontId="3" type="noConversion"/>
  </si>
  <si>
    <t>곽지리 846번지 일원 아스콘 덧씌우기 포장공사</t>
    <phoneticPr fontId="3" type="noConversion"/>
  </si>
  <si>
    <t>시설비</t>
    <phoneticPr fontId="3" type="noConversion"/>
  </si>
  <si>
    <t>도</t>
    <phoneticPr fontId="3" type="noConversion"/>
  </si>
  <si>
    <t>건축경관과</t>
    <phoneticPr fontId="3" type="noConversion"/>
  </si>
  <si>
    <t>한천보행로 개선사업</t>
    <phoneticPr fontId="3" type="noConversion"/>
  </si>
  <si>
    <t>해양수산과</t>
    <phoneticPr fontId="3" type="noConversion"/>
  </si>
  <si>
    <t>추자 인도교 및 수변공원 시설사업</t>
    <phoneticPr fontId="3" type="noConversion"/>
  </si>
  <si>
    <t>해양산업과</t>
    <phoneticPr fontId="3" type="noConversion"/>
  </si>
  <si>
    <t>법환항 용천수 시설 확장</t>
    <phoneticPr fontId="3" type="noConversion"/>
  </si>
  <si>
    <t xml:space="preserve">용담 마을역사 교육 스토리사업 </t>
    <phoneticPr fontId="3" type="noConversion"/>
  </si>
  <si>
    <t xml:space="preserve">용담1동 덕훈카페 및 마을스토어 운영 기자재 구입 </t>
    <phoneticPr fontId="3" type="noConversion"/>
  </si>
  <si>
    <t xml:space="preserve">용담 다목적생활문화센터 운영 </t>
    <phoneticPr fontId="3" type="noConversion"/>
  </si>
  <si>
    <t xml:space="preserve">하늘길방음작은도서관 운영 </t>
    <phoneticPr fontId="3" type="noConversion"/>
  </si>
  <si>
    <t xml:space="preserve">생활체육 스포츠대회 및 행사 지원(기준보조율) </t>
    <phoneticPr fontId="3" type="noConversion"/>
  </si>
  <si>
    <t>상명리 야간보행 개선사업</t>
    <phoneticPr fontId="3" type="noConversion"/>
  </si>
  <si>
    <t>수원-한수리 마을안길 야간보행 개선사업</t>
  </si>
  <si>
    <t>농수축산국</t>
    <phoneticPr fontId="3" type="noConversion"/>
  </si>
  <si>
    <t>해양수산국</t>
    <phoneticPr fontId="3" type="noConversion"/>
  </si>
  <si>
    <t>건설주택국</t>
    <phoneticPr fontId="3" type="noConversion"/>
  </si>
  <si>
    <t>도</t>
    <phoneticPr fontId="3" type="noConversion"/>
  </si>
  <si>
    <t>교육정책협력과</t>
    <phoneticPr fontId="3" type="noConversion"/>
  </si>
  <si>
    <t>○찾아가는 지역주민 평생교육 사업(정액)</t>
  </si>
  <si>
    <t>○일터혁신과 노사안정 CEO포럼(보조율 70%)</t>
    <phoneticPr fontId="3" type="noConversion"/>
  </si>
  <si>
    <t>○제7회 전국 한시 지상백일장(정액)</t>
    <phoneticPr fontId="3" type="noConversion"/>
  </si>
  <si>
    <t>한국후계농업경영인서귀포시연합회 농업경영인 대회 및 워크숍 개최(보조율 70%)</t>
  </si>
  <si>
    <t>한국후계농업경영인 서귀포시연합회 농업 정책토론회(보조율 70%)</t>
  </si>
  <si>
    <t>각종 비품 및 행정장비 구입</t>
  </si>
  <si>
    <t>단체 및 주민공동시설 기능보강사업 지원(기준보조율)</t>
  </si>
  <si>
    <t>구좌읍 관내 소규모 배수로 정비 및 개선사업</t>
  </si>
  <si>
    <t>예산담당관</t>
  </si>
  <si>
    <t>도민시책개발 국제화여비(부서공통)</t>
  </si>
  <si>
    <t>국제화여비</t>
  </si>
  <si>
    <t>도민시책개발 민간인국외여비(부서공통)</t>
    <phoneticPr fontId="3" type="noConversion"/>
  </si>
  <si>
    <t>민간인국외여비</t>
  </si>
  <si>
    <t>구좌읍 송당리 1975번지 일원 농로개설사업</t>
  </si>
  <si>
    <t>효돈동</t>
  </si>
  <si>
    <t>관내 소규모 시설물 정비 사업(보행로, 소공원 정비 등)</t>
  </si>
  <si>
    <t>서귀포문화원 문화대학 운영(정액)</t>
  </si>
  <si>
    <t>역사문화박물관대학 운영</t>
  </si>
  <si>
    <t>관내 주민숙원사업</t>
  </si>
  <si>
    <t>구좌읍 관내 소공원 및 수목 관리</t>
  </si>
  <si>
    <t>한국후계농업경영인서귀포시연합회농산물홍보및전국으뜸농산물전시회참가지원(보조율90%)</t>
    <phoneticPr fontId="3" type="noConversion"/>
  </si>
  <si>
    <t>건강증진과</t>
    <phoneticPr fontId="3" type="noConversion"/>
  </si>
  <si>
    <t>관광교류국</t>
    <phoneticPr fontId="3" type="noConversion"/>
  </si>
  <si>
    <t>민간경상사업보조</t>
    <phoneticPr fontId="3" type="noConversion"/>
  </si>
  <si>
    <t>제주시</t>
    <phoneticPr fontId="3" type="noConversion"/>
  </si>
  <si>
    <t>축산환경개선(보조율 60%)</t>
    <phoneticPr fontId="3" type="noConversion"/>
  </si>
  <si>
    <t>축산과</t>
    <phoneticPr fontId="3" type="noConversion"/>
  </si>
  <si>
    <t>(합계)</t>
    <phoneticPr fontId="3" type="noConversion"/>
  </si>
  <si>
    <t>환경도시위원회</t>
    <phoneticPr fontId="3" type="noConversion"/>
  </si>
  <si>
    <t>사업규모 조정</t>
    <phoneticPr fontId="3" type="noConversion"/>
  </si>
  <si>
    <t>운수업계보조금</t>
    <phoneticPr fontId="3" type="noConversion"/>
  </si>
  <si>
    <t>화물운수업계 유류세 연동보조금</t>
    <phoneticPr fontId="3" type="noConversion"/>
  </si>
  <si>
    <t>교통행정과</t>
    <phoneticPr fontId="3" type="noConversion"/>
  </si>
  <si>
    <t>안전도시건설국</t>
    <phoneticPr fontId="3" type="noConversion"/>
  </si>
  <si>
    <t>19</t>
  </si>
  <si>
    <t>민간위탁금</t>
    <phoneticPr fontId="3" type="noConversion"/>
  </si>
  <si>
    <t>남부광역환경관리센터(소각장) 운영관리</t>
    <phoneticPr fontId="3" type="noConversion"/>
  </si>
  <si>
    <t>생활환경과</t>
    <phoneticPr fontId="3" type="noConversion"/>
  </si>
  <si>
    <t>18</t>
  </si>
  <si>
    <t>건입동지구 현장지원센터 운영 및 지역역량강화사업</t>
    <phoneticPr fontId="3" type="noConversion"/>
  </si>
  <si>
    <t>도시재생과</t>
    <phoneticPr fontId="3" type="noConversion"/>
  </si>
  <si>
    <t>17</t>
  </si>
  <si>
    <t>타 사업과 중복</t>
    <phoneticPr fontId="3" type="noConversion"/>
  </si>
  <si>
    <r>
      <t>스마트</t>
    </r>
    <r>
      <rPr>
        <sz val="16"/>
        <color theme="1"/>
        <rFont val="맑은 고딕"/>
        <family val="3"/>
        <charset val="129"/>
      </rPr>
      <t>·</t>
    </r>
    <r>
      <rPr>
        <sz val="16"/>
        <color theme="1"/>
        <rFont val="맑은 고딕"/>
        <family val="3"/>
        <charset val="129"/>
        <scheme val="minor"/>
      </rPr>
      <t>녹색 공중화장실 시범사업</t>
    </r>
    <phoneticPr fontId="3" type="noConversion"/>
  </si>
  <si>
    <t>278쪽</t>
    <phoneticPr fontId="3" type="noConversion"/>
  </si>
  <si>
    <t>환경관리과</t>
    <phoneticPr fontId="3" type="noConversion"/>
  </si>
  <si>
    <t>16</t>
  </si>
  <si>
    <t>화물운수업계 유류세 연동보조금(정액)</t>
    <phoneticPr fontId="3" type="noConversion"/>
  </si>
  <si>
    <t>안전교통국</t>
    <phoneticPr fontId="3" type="noConversion"/>
  </si>
  <si>
    <t>15</t>
  </si>
  <si>
    <t>15분 도시 시범지구 기능 활성화 사업</t>
    <phoneticPr fontId="3" type="noConversion"/>
  </si>
  <si>
    <t>15분도시과</t>
    <phoneticPr fontId="3" type="noConversion"/>
  </si>
  <si>
    <t>15분도시추진단</t>
    <phoneticPr fontId="3" type="noConversion"/>
  </si>
  <si>
    <t>14</t>
  </si>
  <si>
    <t>버스 준공영제 운영</t>
    <phoneticPr fontId="3" type="noConversion"/>
  </si>
  <si>
    <t>대중교통과</t>
    <phoneticPr fontId="3" type="noConversion"/>
  </si>
  <si>
    <t>교통항공국</t>
    <phoneticPr fontId="3" type="noConversion"/>
  </si>
  <si>
    <t>13</t>
  </si>
  <si>
    <t>버스업체 유류세 연동보조금</t>
    <phoneticPr fontId="3" type="noConversion"/>
  </si>
  <si>
    <t>12</t>
  </si>
  <si>
    <t>택시유류세 연동 보조금</t>
    <phoneticPr fontId="3" type="noConversion"/>
  </si>
  <si>
    <t>교통정책과</t>
    <phoneticPr fontId="3" type="noConversion"/>
  </si>
  <si>
    <t>11</t>
  </si>
  <si>
    <r>
      <t>공사</t>
    </r>
    <r>
      <rPr>
        <sz val="16"/>
        <color theme="1"/>
        <rFont val="맑은 고딕"/>
        <family val="3"/>
        <charset val="129"/>
      </rPr>
      <t>·</t>
    </r>
    <r>
      <rPr>
        <sz val="16"/>
        <color theme="1"/>
        <rFont val="맑은 고딕"/>
        <family val="3"/>
        <charset val="129"/>
        <scheme val="major"/>
      </rPr>
      <t>공단자본전출금</t>
    </r>
    <phoneticPr fontId="3" type="noConversion"/>
  </si>
  <si>
    <t>다가구 등 기존주택 매입임대 사업</t>
    <phoneticPr fontId="3" type="noConversion"/>
  </si>
  <si>
    <t>503쪽</t>
    <phoneticPr fontId="3" type="noConversion"/>
  </si>
  <si>
    <t>주택토지과</t>
    <phoneticPr fontId="3" type="noConversion"/>
  </si>
  <si>
    <t>10</t>
  </si>
  <si>
    <t>사업의 시급성 검토 필요</t>
    <phoneticPr fontId="3" type="noConversion"/>
  </si>
  <si>
    <t>공간환경 개선사업 시설물 정밀안전점검 용역</t>
    <phoneticPr fontId="3" type="noConversion"/>
  </si>
  <si>
    <t>9</t>
  </si>
  <si>
    <t>영어교육도시 제2진입도로 건설공사(균특이양)</t>
    <phoneticPr fontId="3" type="noConversion"/>
  </si>
  <si>
    <t>8</t>
  </si>
  <si>
    <r>
      <t>제주환경자원순환센터 소각시설 운영</t>
    </r>
    <r>
      <rPr>
        <sz val="16"/>
        <color theme="1"/>
        <rFont val="맑은 고딕"/>
        <family val="3"/>
        <charset val="129"/>
      </rPr>
      <t>·관리</t>
    </r>
    <phoneticPr fontId="3" type="noConversion"/>
  </si>
  <si>
    <t>자원순환과</t>
    <phoneticPr fontId="3" type="noConversion"/>
  </si>
  <si>
    <t>기후환경국</t>
    <phoneticPr fontId="3" type="noConversion"/>
  </si>
  <si>
    <t>7</t>
  </si>
  <si>
    <t>강정 습지생태공원 특화사업(균특이양)</t>
    <phoneticPr fontId="3" type="noConversion"/>
  </si>
  <si>
    <t>454쪽</t>
    <phoneticPr fontId="3" type="noConversion"/>
  </si>
  <si>
    <t>환경정책과</t>
    <phoneticPr fontId="3" type="noConversion"/>
  </si>
  <si>
    <t>6</t>
  </si>
  <si>
    <t>사무관리비</t>
    <phoneticPr fontId="3" type="noConversion"/>
  </si>
  <si>
    <t>세계환경중심도시 조성 기본계획 2025년 세부실행계획 추진상황 평가</t>
    <phoneticPr fontId="3" type="noConversion"/>
  </si>
  <si>
    <t>5</t>
  </si>
  <si>
    <t>사업의 필요성 부족</t>
    <phoneticPr fontId="3" type="noConversion"/>
  </si>
  <si>
    <t>공유지를 활용한 제주 공동체 정원 조성사업</t>
    <phoneticPr fontId="3" type="noConversion"/>
  </si>
  <si>
    <t>481쪽</t>
    <phoneticPr fontId="3" type="noConversion"/>
  </si>
  <si>
    <t>산림녹지과</t>
    <phoneticPr fontId="3" type="noConversion"/>
  </si>
  <si>
    <t>4</t>
  </si>
  <si>
    <t>순차적 시행 필요</t>
    <phoneticPr fontId="3" type="noConversion"/>
  </si>
  <si>
    <t>행사운영비</t>
    <phoneticPr fontId="3" type="noConversion"/>
  </si>
  <si>
    <t>제주환경보전분담금 제도 도입 공감대 확산</t>
  </si>
  <si>
    <t>447쪽</t>
    <phoneticPr fontId="3" type="noConversion"/>
  </si>
  <si>
    <t>3</t>
  </si>
  <si>
    <t>불필요 산출내역분 조정</t>
    <phoneticPr fontId="3" type="noConversion"/>
  </si>
  <si>
    <t>연구용역비</t>
    <phoneticPr fontId="3" type="noConversion"/>
  </si>
  <si>
    <t>생태관광지역 및 내륙습지 효율적 활용방안 마련</t>
    <phoneticPr fontId="3" type="noConversion"/>
  </si>
  <si>
    <t>2</t>
  </si>
  <si>
    <t>사업 목적 불분명</t>
    <phoneticPr fontId="3" type="noConversion"/>
  </si>
  <si>
    <t>공기관등에대한경상적위탁사업비</t>
    <phoneticPr fontId="3" type="noConversion"/>
  </si>
  <si>
    <t>곶자왈 주요지역 정밀조사</t>
    <phoneticPr fontId="3" type="noConversion"/>
  </si>
  <si>
    <t>453쪽</t>
    <phoneticPr fontId="3" type="noConversion"/>
  </si>
  <si>
    <t>1</t>
    <phoneticPr fontId="3" type="noConversion"/>
  </si>
  <si>
    <t>(환경도시위원회)</t>
    <phoneticPr fontId="3" type="noConversion"/>
  </si>
  <si>
    <t>비고</t>
    <phoneticPr fontId="3" type="noConversion"/>
  </si>
  <si>
    <t>감액사유</t>
    <phoneticPr fontId="3" type="noConversion"/>
  </si>
  <si>
    <t>조정안(다)
(다=가-나)</t>
    <phoneticPr fontId="3" type="noConversion"/>
  </si>
  <si>
    <t>상임위 감액안
(나)</t>
    <phoneticPr fontId="3" type="noConversion"/>
  </si>
  <si>
    <r>
      <t xml:space="preserve">2025년도 일반회계 </t>
    </r>
    <r>
      <rPr>
        <b/>
        <sz val="24"/>
        <rFont val="맑은 고딕"/>
        <family val="3"/>
        <charset val="129"/>
        <scheme val="minor"/>
      </rPr>
      <t>세출</t>
    </r>
    <r>
      <rPr>
        <b/>
        <sz val="24"/>
        <color theme="1"/>
        <rFont val="맑은 고딕"/>
        <family val="3"/>
        <charset val="129"/>
        <scheme val="minor"/>
      </rPr>
      <t xml:space="preserve"> 예산 </t>
    </r>
    <r>
      <rPr>
        <b/>
        <sz val="24"/>
        <color rgb="FFFF0000"/>
        <rFont val="맑은 고딕"/>
        <family val="3"/>
        <charset val="129"/>
        <scheme val="minor"/>
      </rPr>
      <t xml:space="preserve">감액 </t>
    </r>
    <r>
      <rPr>
        <b/>
        <sz val="24"/>
        <color theme="1"/>
        <rFont val="맑은 고딕"/>
        <family val="3"/>
        <charset val="129"/>
        <scheme val="minor"/>
      </rPr>
      <t>조정(안)</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</si>
</sst>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176" formatCode="#,##0;\△#,##0"/>
    <numFmt numFmtId="177" formatCode="#,##0_ "/>
    <numFmt numFmtId="178" formatCode="###&quot;쪽&quot;"/>
  </numFmts>
  <fonts count="37" x14ac:knownFonts="1">
    <font>
      <sz val="11"/>
      <color theme="1"/>
      <name val="맑은 고딕"/>
      <family val="2"/>
      <charset val="129"/>
      <scheme val="minor"/>
    </font>
    <font>
      <sz val="11"/>
      <color theme="1"/>
      <name val="맑은 고딕"/>
      <family val="2"/>
      <charset val="129"/>
      <scheme val="minor"/>
    </font>
    <font>
      <b/>
      <sz val="24"/>
      <color theme="1"/>
      <name val="맑은 고딕"/>
      <family val="3"/>
      <charset val="129"/>
      <scheme val="minor"/>
    </font>
    <font>
      <sz val="8"/>
      <name val="맑은 고딕"/>
      <family val="2"/>
      <charset val="129"/>
      <scheme val="minor"/>
    </font>
    <font>
      <b/>
      <sz val="14"/>
      <color theme="1"/>
      <name val="맑은 고딕"/>
      <family val="3"/>
      <charset val="129"/>
      <scheme val="major"/>
    </font>
    <font>
      <sz val="14"/>
      <color theme="1"/>
      <name val="맑은 고딕"/>
      <family val="3"/>
      <charset val="129"/>
      <scheme val="major"/>
    </font>
    <font>
      <b/>
      <sz val="14"/>
      <color rgb="FF0000FF"/>
      <name val="맑은 고딕"/>
      <family val="3"/>
      <charset val="129"/>
      <scheme val="major"/>
    </font>
    <font>
      <sz val="14"/>
      <name val="맑은 고딕"/>
      <family val="3"/>
      <charset val="129"/>
      <scheme val="major"/>
    </font>
    <font>
      <sz val="12"/>
      <color theme="1"/>
      <name val="맑은 고딕"/>
      <family val="3"/>
      <charset val="129"/>
      <scheme val="major"/>
    </font>
    <font>
      <sz val="14"/>
      <color rgb="FF0000FF"/>
      <name val="맑은 고딕"/>
      <family val="3"/>
      <charset val="129"/>
      <scheme val="major"/>
    </font>
    <font>
      <b/>
      <sz val="24"/>
      <color rgb="FF0000FF"/>
      <name val="맑은 고딕"/>
      <family val="3"/>
      <charset val="129"/>
      <scheme val="minor"/>
    </font>
    <font>
      <sz val="13"/>
      <color rgb="FFFF0000"/>
      <name val="맑은 고딕"/>
      <family val="2"/>
      <charset val="129"/>
      <scheme val="minor"/>
    </font>
    <font>
      <sz val="13"/>
      <color rgb="FFFF0000"/>
      <name val="맑은 고딕"/>
      <family val="3"/>
      <charset val="129"/>
      <scheme val="minor"/>
    </font>
    <font>
      <b/>
      <sz val="12"/>
      <color theme="1"/>
      <name val="맑은 고딕"/>
      <family val="3"/>
      <charset val="129"/>
      <scheme val="minor"/>
    </font>
    <font>
      <sz val="14"/>
      <color theme="1"/>
      <name val="돋움"/>
      <family val="3"/>
      <charset val="129"/>
    </font>
    <font>
      <sz val="14"/>
      <color theme="1"/>
      <name val="맑은 고딕"/>
      <family val="3"/>
      <charset val="129"/>
    </font>
    <font>
      <sz val="14"/>
      <name val="맑은 고딕"/>
      <family val="3"/>
      <charset val="129"/>
    </font>
    <font>
      <sz val="18"/>
      <color theme="1"/>
      <name val="맑은 고딕"/>
      <family val="3"/>
      <charset val="129"/>
      <scheme val="major"/>
    </font>
    <font>
      <b/>
      <sz val="18"/>
      <color theme="1"/>
      <name val="맑은 고딕"/>
      <family val="3"/>
      <charset val="129"/>
      <scheme val="major"/>
    </font>
    <font>
      <sz val="18"/>
      <color theme="1"/>
      <name val="맑은 고딕"/>
      <family val="2"/>
      <charset val="129"/>
      <scheme val="major"/>
    </font>
    <font>
      <sz val="11"/>
      <color theme="1"/>
      <name val="돋움"/>
      <family val="3"/>
      <charset val="129"/>
    </font>
    <font>
      <sz val="16"/>
      <color theme="1"/>
      <name val="맑은 고딕"/>
      <family val="3"/>
      <charset val="129"/>
      <scheme val="major"/>
    </font>
    <font>
      <sz val="16"/>
      <color rgb="FFFF0000"/>
      <name val="맑은 고딕"/>
      <family val="3"/>
      <charset val="129"/>
      <scheme val="major"/>
    </font>
    <font>
      <sz val="16"/>
      <name val="맑은 고딕"/>
      <family val="3"/>
      <charset val="129"/>
      <scheme val="major"/>
    </font>
    <font>
      <sz val="16"/>
      <color rgb="FFFF0000"/>
      <name val="맑은 고딕"/>
      <family val="3"/>
      <charset val="129"/>
      <scheme val="minor"/>
    </font>
    <font>
      <sz val="16"/>
      <color theme="1"/>
      <name val="맑은 고딕"/>
      <family val="3"/>
      <charset val="129"/>
      <scheme val="minor"/>
    </font>
    <font>
      <sz val="16"/>
      <color theme="1"/>
      <name val="맑은 고딕"/>
      <family val="3"/>
      <charset val="129"/>
    </font>
    <font>
      <sz val="14"/>
      <color theme="1"/>
      <name val="맑은 고딕"/>
      <family val="3"/>
      <charset val="129"/>
      <scheme val="minor"/>
    </font>
    <font>
      <sz val="16"/>
      <color rgb="FF000000"/>
      <name val="맑은 고딕"/>
      <family val="3"/>
      <charset val="129"/>
      <scheme val="minor"/>
    </font>
    <font>
      <b/>
      <sz val="16"/>
      <color theme="1"/>
      <name val="맑은 고딕"/>
      <family val="3"/>
      <charset val="129"/>
      <scheme val="major"/>
    </font>
    <font>
      <b/>
      <sz val="16"/>
      <color rgb="FFFF0000"/>
      <name val="맑은 고딕"/>
      <family val="3"/>
      <charset val="129"/>
      <scheme val="major"/>
    </font>
    <font>
      <b/>
      <sz val="16"/>
      <color rgb="FF0000FF"/>
      <name val="맑은 고딕"/>
      <family val="3"/>
      <charset val="129"/>
      <scheme val="major"/>
    </font>
    <font>
      <b/>
      <sz val="11"/>
      <color theme="1"/>
      <name val="맑은 고딕"/>
      <family val="3"/>
      <charset val="129"/>
      <scheme val="minor"/>
    </font>
    <font>
      <sz val="14"/>
      <color rgb="FFFF0000"/>
      <name val="맑은 고딕"/>
      <family val="3"/>
      <charset val="129"/>
      <scheme val="minor"/>
    </font>
    <font>
      <sz val="14"/>
      <color rgb="FFFF0000"/>
      <name val="맑은 고딕"/>
      <family val="2"/>
      <charset val="129"/>
      <scheme val="minor"/>
    </font>
    <font>
      <b/>
      <sz val="24"/>
      <name val="맑은 고딕"/>
      <family val="3"/>
      <charset val="129"/>
      <scheme val="minor"/>
    </font>
    <font>
      <b/>
      <sz val="24"/>
      <color rgb="FFFF0000"/>
      <name val="맑은 고딕"/>
      <family val="3"/>
      <charset val="129"/>
      <scheme val="minor"/>
    </font>
  </fonts>
  <fills count="6">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9">
    <xf numFmtId="0" fontId="0" fillId="0" borderId="0" xfId="0">
      <alignment vertical="center"/>
    </xf>
    <xf numFmtId="0" fontId="0" fillId="0" borderId="0" xfId="0" applyAlignment="1">
      <alignment horizontal="center" vertical="center"/>
    </xf>
    <xf numFmtId="176" fontId="7" fillId="0" borderId="1" xfId="0" applyNumberFormat="1" applyFont="1" applyFill="1" applyBorder="1" applyAlignment="1">
      <alignment horizontal="center" vertical="center"/>
    </xf>
    <xf numFmtId="0" fontId="5" fillId="0" borderId="1" xfId="0" applyFont="1" applyBorder="1" applyAlignment="1">
      <alignment horizontal="center" vertical="center" shrinkToFit="1"/>
    </xf>
    <xf numFmtId="0" fontId="5" fillId="0" borderId="1" xfId="0" applyFont="1" applyFill="1" applyBorder="1" applyAlignment="1">
      <alignment horizontal="center" vertical="center" shrinkToFi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xf>
    <xf numFmtId="0" fontId="0" fillId="0" borderId="0" xfId="0" applyAlignment="1">
      <alignment vertical="center"/>
    </xf>
    <xf numFmtId="41" fontId="5" fillId="0" borderId="1" xfId="1" applyFont="1" applyFill="1" applyBorder="1" applyAlignment="1">
      <alignment horizontal="center" vertical="center"/>
    </xf>
    <xf numFmtId="177" fontId="9" fillId="0" borderId="1" xfId="1" applyNumberFormat="1" applyFont="1" applyBorder="1" applyAlignment="1">
      <alignment horizontal="right" vertical="center"/>
    </xf>
    <xf numFmtId="0" fontId="4" fillId="2" borderId="2" xfId="0" applyFont="1" applyFill="1" applyBorder="1" applyAlignment="1">
      <alignment horizontal="center" vertical="center"/>
    </xf>
    <xf numFmtId="177" fontId="9" fillId="0" borderId="1" xfId="1" applyNumberFormat="1" applyFont="1" applyFill="1" applyBorder="1" applyAlignment="1">
      <alignment horizontal="right" vertical="center"/>
    </xf>
    <xf numFmtId="0" fontId="4" fillId="2" borderId="1" xfId="0" applyFont="1" applyFill="1" applyBorder="1" applyAlignment="1">
      <alignment horizontal="center" vertical="center" wrapText="1"/>
    </xf>
    <xf numFmtId="0" fontId="13" fillId="0" borderId="0" xfId="0" applyFont="1" applyAlignment="1">
      <alignment horizontal="center" vertical="center"/>
    </xf>
    <xf numFmtId="177" fontId="7" fillId="0" borderId="1" xfId="1" applyNumberFormat="1" applyFont="1" applyBorder="1" applyAlignment="1">
      <alignment horizontal="right" vertical="center"/>
    </xf>
    <xf numFmtId="177" fontId="7" fillId="0" borderId="1" xfId="1" applyNumberFormat="1" applyFont="1" applyFill="1" applyBorder="1" applyAlignment="1">
      <alignment horizontal="right" vertical="center"/>
    </xf>
    <xf numFmtId="176" fontId="5" fillId="0" borderId="1" xfId="0" applyNumberFormat="1" applyFont="1" applyFill="1" applyBorder="1" applyAlignment="1">
      <alignment horizontal="center" vertical="center"/>
    </xf>
    <xf numFmtId="0" fontId="7" fillId="0" borderId="1" xfId="0" applyFont="1" applyFill="1" applyBorder="1" applyAlignment="1">
      <alignment horizontal="center" vertical="center" shrinkToFit="1"/>
    </xf>
    <xf numFmtId="0" fontId="5" fillId="0" borderId="1" xfId="0" applyNumberFormat="1" applyFont="1" applyFill="1" applyBorder="1" applyAlignment="1">
      <alignment horizontal="center" vertical="center" shrinkToFit="1"/>
    </xf>
    <xf numFmtId="0" fontId="5" fillId="0" borderId="1" xfId="0" applyNumberFormat="1" applyFont="1" applyFill="1" applyBorder="1" applyAlignment="1">
      <alignment horizontal="left" vertical="center" shrinkToFit="1"/>
    </xf>
    <xf numFmtId="0" fontId="8" fillId="0" borderId="1" xfId="0" applyFont="1" applyBorder="1" applyAlignment="1">
      <alignment horizontal="center" vertical="center" shrinkToFit="1"/>
    </xf>
    <xf numFmtId="0" fontId="7" fillId="0" borderId="3" xfId="0" applyFont="1" applyFill="1" applyBorder="1" applyAlignment="1">
      <alignment horizontal="center" vertical="center"/>
    </xf>
    <xf numFmtId="0" fontId="5" fillId="0" borderId="1" xfId="0" applyNumberFormat="1" applyFont="1" applyFill="1" applyBorder="1" applyAlignment="1">
      <alignment horizontal="center" vertical="center"/>
    </xf>
    <xf numFmtId="0" fontId="8" fillId="0" borderId="1" xfId="0" applyFont="1" applyFill="1" applyBorder="1" applyAlignment="1">
      <alignment horizontal="center" vertical="center" shrinkToFit="1"/>
    </xf>
    <xf numFmtId="0" fontId="0" fillId="0" borderId="0" xfId="0" applyFill="1">
      <alignment vertical="center"/>
    </xf>
    <xf numFmtId="178" fontId="5" fillId="0" borderId="1" xfId="0" applyNumberFormat="1" applyFont="1" applyFill="1" applyBorder="1" applyAlignment="1">
      <alignment horizontal="center" vertical="center"/>
    </xf>
    <xf numFmtId="0" fontId="16" fillId="0" borderId="1" xfId="0" applyFont="1" applyFill="1" applyBorder="1" applyAlignment="1">
      <alignment horizontal="left" vertical="center"/>
    </xf>
    <xf numFmtId="0" fontId="14"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41" fontId="4" fillId="3" borderId="1" xfId="0" applyNumberFormat="1" applyFont="1" applyFill="1" applyBorder="1" applyAlignment="1">
      <alignment horizontal="center" vertical="center" wrapText="1"/>
    </xf>
    <xf numFmtId="41" fontId="6" fillId="3" borderId="1" xfId="0" applyNumberFormat="1" applyFont="1" applyFill="1" applyBorder="1" applyAlignment="1">
      <alignment horizontal="center" vertical="center" wrapText="1"/>
    </xf>
    <xf numFmtId="0" fontId="17" fillId="0" borderId="0" xfId="0" applyFont="1" applyAlignment="1">
      <alignment horizontal="left" vertical="center" wrapText="1"/>
    </xf>
    <xf numFmtId="0" fontId="17" fillId="0" borderId="0" xfId="0" applyFont="1" applyAlignment="1">
      <alignment horizontal="right" vertical="center"/>
    </xf>
    <xf numFmtId="0" fontId="18" fillId="0" borderId="0" xfId="0" applyFont="1" applyAlignment="1">
      <alignment horizontal="right" vertical="center"/>
    </xf>
    <xf numFmtId="0" fontId="19" fillId="0" borderId="0" xfId="0" applyFont="1" applyAlignment="1">
      <alignment horizontal="center" vertical="center"/>
    </xf>
    <xf numFmtId="0" fontId="17" fillId="0" borderId="0" xfId="0" applyFont="1" applyAlignment="1">
      <alignment vertical="center"/>
    </xf>
    <xf numFmtId="178" fontId="19" fillId="0" borderId="0" xfId="0" applyNumberFormat="1" applyFont="1" applyAlignment="1">
      <alignment horizontal="center" vertical="center"/>
    </xf>
    <xf numFmtId="0" fontId="20" fillId="0" borderId="1" xfId="0" applyFont="1" applyBorder="1" applyAlignment="1">
      <alignment vertical="center"/>
    </xf>
    <xf numFmtId="0" fontId="5" fillId="0" borderId="1" xfId="0" applyFont="1" applyBorder="1" applyAlignment="1">
      <alignment horizontal="center" vertical="center" wrapText="1"/>
    </xf>
    <xf numFmtId="41" fontId="21" fillId="4" borderId="1" xfId="1" applyFont="1" applyFill="1" applyBorder="1" applyAlignment="1">
      <alignment horizontal="right" vertical="center"/>
    </xf>
    <xf numFmtId="177" fontId="22" fillId="0" borderId="1" xfId="1" applyNumberFormat="1" applyFont="1" applyFill="1" applyBorder="1" applyAlignment="1">
      <alignment horizontal="right" vertical="center"/>
    </xf>
    <xf numFmtId="41" fontId="21" fillId="0" borderId="1" xfId="1" applyFont="1" applyFill="1" applyBorder="1" applyAlignment="1">
      <alignment horizontal="right" vertical="center"/>
    </xf>
    <xf numFmtId="0" fontId="21" fillId="0" borderId="1" xfId="0" applyFont="1" applyBorder="1" applyAlignment="1">
      <alignment horizontal="center" vertical="center" shrinkToFit="1"/>
    </xf>
    <xf numFmtId="0" fontId="21" fillId="0" borderId="1" xfId="0" applyNumberFormat="1" applyFont="1" applyBorder="1" applyAlignment="1">
      <alignment horizontal="center" vertical="center" shrinkToFit="1"/>
    </xf>
    <xf numFmtId="178" fontId="23" fillId="0" borderId="1" xfId="0" applyNumberFormat="1" applyFont="1" applyFill="1" applyBorder="1" applyAlignment="1">
      <alignment horizontal="center" vertical="center"/>
    </xf>
    <xf numFmtId="0" fontId="23" fillId="0" borderId="1" xfId="0" applyFont="1" applyBorder="1" applyAlignment="1">
      <alignment horizontal="center" vertical="center" shrinkToFit="1"/>
    </xf>
    <xf numFmtId="0" fontId="21" fillId="4" borderId="1" xfId="0" quotePrefix="1" applyFont="1" applyFill="1" applyBorder="1" applyAlignment="1">
      <alignment horizontal="center" vertical="center"/>
    </xf>
    <xf numFmtId="41" fontId="24" fillId="0" borderId="1" xfId="1" applyFont="1" applyBorder="1" applyAlignment="1">
      <alignment horizontal="right" vertical="center"/>
    </xf>
    <xf numFmtId="41" fontId="25" fillId="0" borderId="1" xfId="1" applyFont="1" applyBorder="1" applyAlignment="1">
      <alignment horizontal="right" vertical="center"/>
    </xf>
    <xf numFmtId="0" fontId="25" fillId="0" borderId="1" xfId="0" applyFont="1" applyBorder="1" applyAlignment="1">
      <alignment horizontal="center" vertical="center"/>
    </xf>
    <xf numFmtId="177" fontId="22" fillId="4" borderId="1" xfId="1" applyNumberFormat="1" applyFont="1" applyFill="1" applyBorder="1" applyAlignment="1">
      <alignment horizontal="right" vertical="center"/>
    </xf>
    <xf numFmtId="0" fontId="21" fillId="4" borderId="1" xfId="0" applyFont="1" applyFill="1" applyBorder="1" applyAlignment="1">
      <alignment horizontal="center" vertical="center" shrinkToFit="1"/>
    </xf>
    <xf numFmtId="0" fontId="21" fillId="4" borderId="1" xfId="0" applyNumberFormat="1" applyFont="1" applyFill="1" applyBorder="1" applyAlignment="1">
      <alignment horizontal="center" vertical="center" shrinkToFit="1"/>
    </xf>
    <xf numFmtId="178" fontId="21" fillId="4" borderId="1" xfId="0" applyNumberFormat="1" applyFont="1" applyFill="1" applyBorder="1" applyAlignment="1">
      <alignment horizontal="center" vertical="center"/>
    </xf>
    <xf numFmtId="0" fontId="20" fillId="4" borderId="1" xfId="0" applyFont="1" applyFill="1" applyBorder="1" applyAlignment="1">
      <alignment vertical="center"/>
    </xf>
    <xf numFmtId="0" fontId="5" fillId="4" borderId="1" xfId="0" applyFont="1" applyFill="1" applyBorder="1" applyAlignment="1">
      <alignment horizontal="center" vertical="center" wrapText="1"/>
    </xf>
    <xf numFmtId="177" fontId="22" fillId="0" borderId="1" xfId="1" applyNumberFormat="1" applyFont="1" applyBorder="1" applyAlignment="1">
      <alignment horizontal="right" vertical="center"/>
    </xf>
    <xf numFmtId="0" fontId="23" fillId="0" borderId="1" xfId="0" applyNumberFormat="1" applyFont="1" applyBorder="1" applyAlignment="1">
      <alignment horizontal="center" vertical="center" shrinkToFit="1"/>
    </xf>
    <xf numFmtId="0" fontId="27" fillId="0" borderId="1" xfId="0" applyFont="1" applyBorder="1" applyAlignment="1">
      <alignment horizontal="center" vertical="center" wrapText="1"/>
    </xf>
    <xf numFmtId="0" fontId="28" fillId="0" borderId="0" xfId="0" applyFont="1" applyAlignment="1">
      <alignment horizontal="center" vertical="center"/>
    </xf>
    <xf numFmtId="0" fontId="25" fillId="0" borderId="1" xfId="0" applyFont="1" applyBorder="1" applyAlignment="1">
      <alignment horizontal="center" vertical="center" wrapText="1"/>
    </xf>
    <xf numFmtId="0" fontId="20" fillId="5" borderId="1" xfId="0" applyFont="1" applyFill="1" applyBorder="1" applyAlignment="1">
      <alignment vertical="center"/>
    </xf>
    <xf numFmtId="41" fontId="5" fillId="5" borderId="1" xfId="0" applyNumberFormat="1" applyFont="1" applyFill="1" applyBorder="1" applyAlignment="1">
      <alignment horizontal="left" vertical="center" wrapText="1"/>
    </xf>
    <xf numFmtId="41" fontId="29" fillId="5" borderId="1" xfId="1" applyFont="1" applyFill="1" applyBorder="1" applyAlignment="1">
      <alignment horizontal="right" vertical="center"/>
    </xf>
    <xf numFmtId="41" fontId="30" fillId="5" borderId="1" xfId="1" applyFont="1" applyFill="1" applyBorder="1" applyAlignment="1">
      <alignment horizontal="right" vertical="center"/>
    </xf>
    <xf numFmtId="0" fontId="21" fillId="5" borderId="1" xfId="0" applyFont="1" applyFill="1" applyBorder="1" applyAlignment="1">
      <alignment horizontal="center" vertical="center"/>
    </xf>
    <xf numFmtId="0" fontId="21" fillId="5" borderId="1" xfId="0" applyFont="1" applyFill="1" applyBorder="1" applyAlignment="1">
      <alignment vertical="center"/>
    </xf>
    <xf numFmtId="0" fontId="29" fillId="2" borderId="2" xfId="0" applyFont="1" applyFill="1" applyBorder="1" applyAlignment="1">
      <alignment horizontal="right" vertical="center" wrapText="1"/>
    </xf>
    <xf numFmtId="0" fontId="29" fillId="2" borderId="2" xfId="0" applyFont="1" applyFill="1" applyBorder="1" applyAlignment="1">
      <alignment horizontal="right" vertical="center"/>
    </xf>
    <xf numFmtId="0" fontId="29" fillId="2" borderId="1" xfId="0" applyFont="1" applyFill="1" applyBorder="1" applyAlignment="1">
      <alignment horizontal="right" vertical="center" wrapText="1"/>
    </xf>
    <xf numFmtId="0" fontId="29" fillId="2" borderId="2" xfId="0" applyFont="1" applyFill="1" applyBorder="1" applyAlignment="1">
      <alignment horizontal="center" vertical="center"/>
    </xf>
    <xf numFmtId="0" fontId="29" fillId="2" borderId="1" xfId="0" applyFont="1" applyFill="1" applyBorder="1" applyAlignment="1">
      <alignment horizontal="center" vertical="center"/>
    </xf>
    <xf numFmtId="178" fontId="29" fillId="2" borderId="1" xfId="0" applyNumberFormat="1" applyFont="1" applyFill="1" applyBorder="1" applyAlignment="1">
      <alignment horizontal="center" vertical="center"/>
    </xf>
    <xf numFmtId="0" fontId="13" fillId="0" borderId="0" xfId="0" applyFont="1" applyAlignment="1">
      <alignment horizontal="center" vertical="center" wrapText="1"/>
    </xf>
    <xf numFmtId="0" fontId="0" fillId="0" borderId="0" xfId="0" applyAlignment="1">
      <alignment horizontal="right" vertical="center"/>
    </xf>
    <xf numFmtId="0" fontId="32" fillId="0" borderId="0" xfId="0" applyFont="1" applyAlignment="1">
      <alignment horizontal="right" vertical="center"/>
    </xf>
    <xf numFmtId="178" fontId="0" fillId="0" borderId="0" xfId="0" applyNumberFormat="1" applyAlignment="1">
      <alignment horizontal="center" vertical="center"/>
    </xf>
    <xf numFmtId="0" fontId="2" fillId="0" borderId="0" xfId="0" applyFont="1" applyAlignment="1">
      <alignment horizontal="center" vertical="center"/>
    </xf>
    <xf numFmtId="0" fontId="34" fillId="0" borderId="5" xfId="0" applyFont="1" applyBorder="1" applyAlignment="1">
      <alignment horizontal="left" vertical="center" wrapText="1"/>
    </xf>
    <xf numFmtId="0" fontId="33" fillId="0" borderId="5" xfId="0" applyFont="1" applyBorder="1" applyAlignment="1">
      <alignment horizontal="left" vertical="center"/>
    </xf>
    <xf numFmtId="0" fontId="31" fillId="5" borderId="3" xfId="0" applyFont="1" applyFill="1" applyBorder="1" applyAlignment="1">
      <alignment horizontal="center" vertical="center"/>
    </xf>
    <xf numFmtId="0" fontId="31" fillId="5" borderId="4" xfId="0" applyFont="1" applyFill="1" applyBorder="1" applyAlignment="1">
      <alignment horizontal="center" vertical="center"/>
    </xf>
    <xf numFmtId="0" fontId="11" fillId="0" borderId="5" xfId="0" applyFont="1" applyBorder="1" applyAlignment="1">
      <alignment horizontal="left" vertical="center" wrapText="1"/>
    </xf>
    <xf numFmtId="0" fontId="12" fillId="0" borderId="5" xfId="0" applyFont="1" applyBorder="1" applyAlignment="1">
      <alignment horizontal="left" vertical="center" wrapText="1"/>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cellXfs>
  <cellStyles count="2">
    <cellStyle name="쉼표 [0]" xfId="1" builtinId="6"/>
    <cellStyle name="표준" xfId="0" builtinId="0"/>
  </cellStyles>
  <dxfs count="44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M23"/>
  <sheetViews>
    <sheetView view="pageBreakPreview" zoomScale="70" zoomScaleNormal="70" zoomScaleSheetLayoutView="70" workbookViewId="0">
      <pane ySplit="3" topLeftCell="A4" activePane="bottomLeft" state="frozen"/>
      <selection pane="bottomLeft" activeCell="G11" sqref="G11"/>
    </sheetView>
  </sheetViews>
  <sheetFormatPr defaultRowHeight="48" customHeight="1" x14ac:dyDescent="0.3"/>
  <cols>
    <col min="1" max="1" width="5.625" style="7" customWidth="1"/>
    <col min="2" max="2" width="15.75" style="1" bestFit="1" customWidth="1"/>
    <col min="3" max="3" width="9.5" style="36" bestFit="1" customWidth="1"/>
    <col min="4" max="4" width="20.625" style="37" customWidth="1"/>
    <col min="5" max="5" width="20.625" style="36" customWidth="1"/>
    <col min="6" max="6" width="20.625" style="38" customWidth="1"/>
    <col min="7" max="7" width="74.625" style="37" customWidth="1"/>
    <col min="8" max="8" width="46.75" style="36" bestFit="1" customWidth="1"/>
    <col min="9" max="9" width="22.625" style="34" customWidth="1"/>
    <col min="10" max="10" width="22.625" style="35" customWidth="1"/>
    <col min="11" max="11" width="22.625" style="34" customWidth="1"/>
    <col min="12" max="12" width="22.625" style="33" customWidth="1"/>
    <col min="13" max="13" width="22.625" style="7" customWidth="1"/>
  </cols>
  <sheetData>
    <row r="1" spans="1:13" ht="60" customHeight="1" x14ac:dyDescent="0.3">
      <c r="A1" s="79" t="s">
        <v>585</v>
      </c>
      <c r="B1" s="79"/>
      <c r="C1" s="79"/>
      <c r="D1" s="79"/>
      <c r="E1" s="79"/>
      <c r="F1" s="79"/>
      <c r="G1" s="79"/>
      <c r="H1" s="79"/>
      <c r="I1" s="79"/>
      <c r="J1" s="79"/>
      <c r="K1" s="79"/>
      <c r="L1" s="79"/>
    </row>
    <row r="2" spans="1:13" ht="60" customHeight="1" x14ac:dyDescent="0.3">
      <c r="B2" s="80" t="s">
        <v>14</v>
      </c>
      <c r="C2" s="81"/>
      <c r="D2" s="81"/>
      <c r="E2" s="81"/>
      <c r="F2" s="78"/>
      <c r="G2" s="7"/>
      <c r="H2" s="1"/>
      <c r="I2" s="76"/>
      <c r="J2" s="77"/>
      <c r="K2" s="76"/>
      <c r="L2" s="75" t="s">
        <v>0</v>
      </c>
    </row>
    <row r="3" spans="1:13" ht="60" customHeight="1" x14ac:dyDescent="0.3">
      <c r="A3" s="73" t="s">
        <v>1</v>
      </c>
      <c r="B3" s="73" t="s">
        <v>2</v>
      </c>
      <c r="C3" s="72" t="s">
        <v>3</v>
      </c>
      <c r="D3" s="73" t="s">
        <v>4</v>
      </c>
      <c r="E3" s="73" t="s">
        <v>5</v>
      </c>
      <c r="F3" s="74" t="s">
        <v>8</v>
      </c>
      <c r="G3" s="73" t="s">
        <v>10</v>
      </c>
      <c r="H3" s="72" t="s">
        <v>6</v>
      </c>
      <c r="I3" s="71" t="s">
        <v>15</v>
      </c>
      <c r="J3" s="70" t="s">
        <v>584</v>
      </c>
      <c r="K3" s="69" t="s">
        <v>583</v>
      </c>
      <c r="L3" s="12" t="s">
        <v>582</v>
      </c>
      <c r="M3" s="6" t="s">
        <v>581</v>
      </c>
    </row>
    <row r="4" spans="1:13" ht="48" customHeight="1" x14ac:dyDescent="0.3">
      <c r="A4" s="68"/>
      <c r="B4" s="82" t="s">
        <v>580</v>
      </c>
      <c r="C4" s="83"/>
      <c r="D4" s="83"/>
      <c r="E4" s="83"/>
      <c r="F4" s="83"/>
      <c r="G4" s="68"/>
      <c r="H4" s="67"/>
      <c r="I4" s="65">
        <f>SUBTOTAL(9,I5:I23)</f>
        <v>128105632</v>
      </c>
      <c r="J4" s="66">
        <f>SUM(J5:J23)</f>
        <v>14987000</v>
      </c>
      <c r="K4" s="65">
        <f>SUBTOTAL(9,K9:K23)</f>
        <v>113008632</v>
      </c>
      <c r="L4" s="64"/>
      <c r="M4" s="63"/>
    </row>
    <row r="5" spans="1:13" ht="48" customHeight="1" x14ac:dyDescent="0.3">
      <c r="A5" s="48" t="s">
        <v>579</v>
      </c>
      <c r="B5" s="47" t="s">
        <v>505</v>
      </c>
      <c r="C5" s="51" t="s">
        <v>13</v>
      </c>
      <c r="D5" s="47" t="s">
        <v>552</v>
      </c>
      <c r="E5" s="51" t="s">
        <v>556</v>
      </c>
      <c r="F5" s="51" t="s">
        <v>578</v>
      </c>
      <c r="G5" s="62" t="s">
        <v>577</v>
      </c>
      <c r="H5" s="51" t="s">
        <v>576</v>
      </c>
      <c r="I5" s="50">
        <v>90000</v>
      </c>
      <c r="J5" s="49">
        <v>90000</v>
      </c>
      <c r="K5" s="41">
        <f t="shared" ref="K5:K23" si="0">I5-J5</f>
        <v>0</v>
      </c>
      <c r="L5" s="60" t="s">
        <v>575</v>
      </c>
      <c r="M5" s="56"/>
    </row>
    <row r="6" spans="1:13" ht="48" customHeight="1" x14ac:dyDescent="0.3">
      <c r="A6" s="48" t="s">
        <v>574</v>
      </c>
      <c r="B6" s="47" t="s">
        <v>505</v>
      </c>
      <c r="C6" s="51" t="s">
        <v>13</v>
      </c>
      <c r="D6" s="47" t="s">
        <v>552</v>
      </c>
      <c r="E6" s="51" t="s">
        <v>556</v>
      </c>
      <c r="F6" s="51" t="s">
        <v>555</v>
      </c>
      <c r="G6" s="62" t="s">
        <v>573</v>
      </c>
      <c r="H6" s="51" t="s">
        <v>572</v>
      </c>
      <c r="I6" s="50">
        <v>120000</v>
      </c>
      <c r="J6" s="49">
        <v>20000</v>
      </c>
      <c r="K6" s="41">
        <f t="shared" si="0"/>
        <v>100000</v>
      </c>
      <c r="L6" s="60" t="s">
        <v>571</v>
      </c>
      <c r="M6" s="56"/>
    </row>
    <row r="7" spans="1:13" ht="48" customHeight="1" x14ac:dyDescent="0.3">
      <c r="A7" s="48" t="s">
        <v>570</v>
      </c>
      <c r="B7" s="47" t="s">
        <v>505</v>
      </c>
      <c r="C7" s="51" t="s">
        <v>13</v>
      </c>
      <c r="D7" s="47" t="s">
        <v>552</v>
      </c>
      <c r="E7" s="51" t="s">
        <v>556</v>
      </c>
      <c r="F7" s="51" t="s">
        <v>569</v>
      </c>
      <c r="G7" s="61" t="s">
        <v>568</v>
      </c>
      <c r="H7" s="51" t="s">
        <v>567</v>
      </c>
      <c r="I7" s="50">
        <v>20000</v>
      </c>
      <c r="J7" s="49">
        <v>10000</v>
      </c>
      <c r="K7" s="41">
        <f t="shared" si="0"/>
        <v>10000</v>
      </c>
      <c r="L7" s="60" t="s">
        <v>566</v>
      </c>
      <c r="M7" s="56"/>
    </row>
    <row r="8" spans="1:13" ht="48" customHeight="1" x14ac:dyDescent="0.3">
      <c r="A8" s="48" t="s">
        <v>565</v>
      </c>
      <c r="B8" s="47" t="s">
        <v>505</v>
      </c>
      <c r="C8" s="51" t="s">
        <v>13</v>
      </c>
      <c r="D8" s="47" t="s">
        <v>552</v>
      </c>
      <c r="E8" s="51" t="s">
        <v>564</v>
      </c>
      <c r="F8" s="51" t="s">
        <v>563</v>
      </c>
      <c r="G8" s="51" t="s">
        <v>562</v>
      </c>
      <c r="H8" s="51" t="s">
        <v>20</v>
      </c>
      <c r="I8" s="50">
        <v>300000</v>
      </c>
      <c r="J8" s="49">
        <v>300000</v>
      </c>
      <c r="K8" s="41">
        <f t="shared" si="0"/>
        <v>0</v>
      </c>
      <c r="L8" s="60" t="s">
        <v>561</v>
      </c>
      <c r="M8" s="56"/>
    </row>
    <row r="9" spans="1:13" ht="48" customHeight="1" x14ac:dyDescent="0.3">
      <c r="A9" s="48" t="s">
        <v>560</v>
      </c>
      <c r="B9" s="47" t="s">
        <v>505</v>
      </c>
      <c r="C9" s="47" t="s">
        <v>13</v>
      </c>
      <c r="D9" s="47" t="s">
        <v>552</v>
      </c>
      <c r="E9" s="47" t="s">
        <v>556</v>
      </c>
      <c r="F9" s="46">
        <v>446</v>
      </c>
      <c r="G9" s="47" t="s">
        <v>559</v>
      </c>
      <c r="H9" s="44" t="s">
        <v>558</v>
      </c>
      <c r="I9" s="43">
        <v>20000</v>
      </c>
      <c r="J9" s="58">
        <v>20000</v>
      </c>
      <c r="K9" s="41">
        <f t="shared" si="0"/>
        <v>0</v>
      </c>
      <c r="L9" s="40" t="s">
        <v>545</v>
      </c>
      <c r="M9" s="39"/>
    </row>
    <row r="10" spans="1:13" ht="48" customHeight="1" x14ac:dyDescent="0.3">
      <c r="A10" s="48" t="s">
        <v>557</v>
      </c>
      <c r="B10" s="47" t="s">
        <v>505</v>
      </c>
      <c r="C10" s="47" t="s">
        <v>13</v>
      </c>
      <c r="D10" s="47" t="s">
        <v>552</v>
      </c>
      <c r="E10" s="47" t="s">
        <v>556</v>
      </c>
      <c r="F10" s="46" t="s">
        <v>555</v>
      </c>
      <c r="G10" s="47" t="s">
        <v>554</v>
      </c>
      <c r="H10" s="44" t="s">
        <v>20</v>
      </c>
      <c r="I10" s="43">
        <v>10000000</v>
      </c>
      <c r="J10" s="58">
        <v>1200000</v>
      </c>
      <c r="K10" s="41">
        <f t="shared" si="0"/>
        <v>8800000</v>
      </c>
      <c r="L10" s="57" t="s">
        <v>506</v>
      </c>
      <c r="M10" s="39"/>
    </row>
    <row r="11" spans="1:13" ht="48" customHeight="1" x14ac:dyDescent="0.3">
      <c r="A11" s="48" t="s">
        <v>553</v>
      </c>
      <c r="B11" s="47" t="s">
        <v>505</v>
      </c>
      <c r="C11" s="47" t="s">
        <v>13</v>
      </c>
      <c r="D11" s="47" t="s">
        <v>552</v>
      </c>
      <c r="E11" s="47" t="s">
        <v>551</v>
      </c>
      <c r="F11" s="46">
        <v>474</v>
      </c>
      <c r="G11" s="47" t="s">
        <v>550</v>
      </c>
      <c r="H11" s="44" t="s">
        <v>512</v>
      </c>
      <c r="I11" s="43">
        <v>10355322</v>
      </c>
      <c r="J11" s="58">
        <v>200000</v>
      </c>
      <c r="K11" s="41">
        <f t="shared" si="0"/>
        <v>10155322</v>
      </c>
      <c r="L11" s="57" t="s">
        <v>506</v>
      </c>
      <c r="M11" s="39"/>
    </row>
    <row r="12" spans="1:13" ht="48" customHeight="1" x14ac:dyDescent="0.3">
      <c r="A12" s="48" t="s">
        <v>549</v>
      </c>
      <c r="B12" s="47" t="s">
        <v>505</v>
      </c>
      <c r="C12" s="47" t="s">
        <v>13</v>
      </c>
      <c r="D12" s="47" t="s">
        <v>474</v>
      </c>
      <c r="E12" s="59" t="s">
        <v>25</v>
      </c>
      <c r="F12" s="46">
        <v>493</v>
      </c>
      <c r="G12" s="45" t="s">
        <v>548</v>
      </c>
      <c r="H12" s="44" t="s">
        <v>20</v>
      </c>
      <c r="I12" s="43">
        <v>10000000</v>
      </c>
      <c r="J12" s="58">
        <v>2000000</v>
      </c>
      <c r="K12" s="41">
        <f t="shared" si="0"/>
        <v>8000000</v>
      </c>
      <c r="L12" s="57" t="s">
        <v>506</v>
      </c>
      <c r="M12" s="56"/>
    </row>
    <row r="13" spans="1:13" ht="48" customHeight="1" x14ac:dyDescent="0.3">
      <c r="A13" s="48" t="s">
        <v>547</v>
      </c>
      <c r="B13" s="47" t="s">
        <v>505</v>
      </c>
      <c r="C13" s="47" t="s">
        <v>13</v>
      </c>
      <c r="D13" s="47" t="s">
        <v>474</v>
      </c>
      <c r="E13" s="45" t="s">
        <v>459</v>
      </c>
      <c r="F13" s="46">
        <v>498</v>
      </c>
      <c r="G13" s="45" t="s">
        <v>546</v>
      </c>
      <c r="H13" s="44" t="s">
        <v>20</v>
      </c>
      <c r="I13" s="43">
        <v>30000</v>
      </c>
      <c r="J13" s="42">
        <v>30000</v>
      </c>
      <c r="K13" s="41">
        <f t="shared" si="0"/>
        <v>0</v>
      </c>
      <c r="L13" s="40" t="s">
        <v>545</v>
      </c>
      <c r="M13" s="56"/>
    </row>
    <row r="14" spans="1:13" ht="48" customHeight="1" x14ac:dyDescent="0.3">
      <c r="A14" s="48" t="s">
        <v>544</v>
      </c>
      <c r="B14" s="47" t="s">
        <v>505</v>
      </c>
      <c r="C14" s="47" t="s">
        <v>13</v>
      </c>
      <c r="D14" s="47" t="s">
        <v>474</v>
      </c>
      <c r="E14" s="45" t="s">
        <v>543</v>
      </c>
      <c r="F14" s="46" t="s">
        <v>542</v>
      </c>
      <c r="G14" s="45" t="s">
        <v>541</v>
      </c>
      <c r="H14" s="44" t="s">
        <v>540</v>
      </c>
      <c r="I14" s="43">
        <v>8000000</v>
      </c>
      <c r="J14" s="42">
        <v>1000000</v>
      </c>
      <c r="K14" s="41">
        <f t="shared" si="0"/>
        <v>7000000</v>
      </c>
      <c r="L14" s="57" t="s">
        <v>506</v>
      </c>
      <c r="M14" s="56"/>
    </row>
    <row r="15" spans="1:13" ht="48" customHeight="1" x14ac:dyDescent="0.3">
      <c r="A15" s="48" t="s">
        <v>539</v>
      </c>
      <c r="B15" s="47" t="s">
        <v>505</v>
      </c>
      <c r="C15" s="47" t="s">
        <v>13</v>
      </c>
      <c r="D15" s="47" t="s">
        <v>533</v>
      </c>
      <c r="E15" s="54" t="s">
        <v>538</v>
      </c>
      <c r="F15" s="55">
        <v>524</v>
      </c>
      <c r="G15" s="54" t="s">
        <v>537</v>
      </c>
      <c r="H15" s="53" t="s">
        <v>507</v>
      </c>
      <c r="I15" s="43">
        <v>4598465</v>
      </c>
      <c r="J15" s="52">
        <v>800000</v>
      </c>
      <c r="K15" s="41">
        <f t="shared" si="0"/>
        <v>3798465</v>
      </c>
      <c r="L15" s="57" t="s">
        <v>506</v>
      </c>
      <c r="M15" s="56"/>
    </row>
    <row r="16" spans="1:13" ht="48" customHeight="1" x14ac:dyDescent="0.3">
      <c r="A16" s="48" t="s">
        <v>536</v>
      </c>
      <c r="B16" s="47" t="s">
        <v>505</v>
      </c>
      <c r="C16" s="47" t="s">
        <v>13</v>
      </c>
      <c r="D16" s="47" t="s">
        <v>533</v>
      </c>
      <c r="E16" s="54" t="s">
        <v>532</v>
      </c>
      <c r="F16" s="55">
        <v>528</v>
      </c>
      <c r="G16" s="54" t="s">
        <v>535</v>
      </c>
      <c r="H16" s="53" t="s">
        <v>507</v>
      </c>
      <c r="I16" s="43">
        <v>7418000</v>
      </c>
      <c r="J16" s="52">
        <v>1500000</v>
      </c>
      <c r="K16" s="41">
        <f t="shared" si="0"/>
        <v>5918000</v>
      </c>
      <c r="L16" s="57" t="s">
        <v>506</v>
      </c>
      <c r="M16" s="56"/>
    </row>
    <row r="17" spans="1:13" ht="48" customHeight="1" x14ac:dyDescent="0.3">
      <c r="A17" s="48" t="s">
        <v>534</v>
      </c>
      <c r="B17" s="47" t="s">
        <v>505</v>
      </c>
      <c r="C17" s="47" t="s">
        <v>13</v>
      </c>
      <c r="D17" s="47" t="s">
        <v>533</v>
      </c>
      <c r="E17" s="54" t="s">
        <v>532</v>
      </c>
      <c r="F17" s="55">
        <v>528</v>
      </c>
      <c r="G17" s="54" t="s">
        <v>531</v>
      </c>
      <c r="H17" s="53" t="s">
        <v>507</v>
      </c>
      <c r="I17" s="43">
        <v>50861700</v>
      </c>
      <c r="J17" s="52">
        <v>4000000</v>
      </c>
      <c r="K17" s="41">
        <f t="shared" si="0"/>
        <v>46861700</v>
      </c>
      <c r="L17" s="40" t="s">
        <v>506</v>
      </c>
      <c r="M17" s="39"/>
    </row>
    <row r="18" spans="1:13" ht="48" customHeight="1" x14ac:dyDescent="0.3">
      <c r="A18" s="48" t="s">
        <v>530</v>
      </c>
      <c r="B18" s="47" t="s">
        <v>505</v>
      </c>
      <c r="C18" s="47" t="s">
        <v>13</v>
      </c>
      <c r="D18" s="47" t="s">
        <v>529</v>
      </c>
      <c r="E18" s="45" t="s">
        <v>528</v>
      </c>
      <c r="F18" s="46">
        <v>538</v>
      </c>
      <c r="G18" s="45" t="s">
        <v>527</v>
      </c>
      <c r="H18" s="44" t="s">
        <v>20</v>
      </c>
      <c r="I18" s="43">
        <v>5000000</v>
      </c>
      <c r="J18" s="42">
        <v>500000</v>
      </c>
      <c r="K18" s="41">
        <f t="shared" si="0"/>
        <v>4500000</v>
      </c>
      <c r="L18" s="40" t="s">
        <v>506</v>
      </c>
      <c r="M18" s="39"/>
    </row>
    <row r="19" spans="1:13" ht="48" customHeight="1" x14ac:dyDescent="0.3">
      <c r="A19" s="48" t="s">
        <v>526</v>
      </c>
      <c r="B19" s="47" t="s">
        <v>505</v>
      </c>
      <c r="C19" s="47" t="s">
        <v>7</v>
      </c>
      <c r="D19" s="47" t="s">
        <v>525</v>
      </c>
      <c r="E19" s="45" t="s">
        <v>509</v>
      </c>
      <c r="F19" s="46">
        <v>71</v>
      </c>
      <c r="G19" s="45" t="s">
        <v>524</v>
      </c>
      <c r="H19" s="44" t="s">
        <v>507</v>
      </c>
      <c r="I19" s="43">
        <v>12306752</v>
      </c>
      <c r="J19" s="42">
        <v>2400000</v>
      </c>
      <c r="K19" s="41">
        <f t="shared" si="0"/>
        <v>9906752</v>
      </c>
      <c r="L19" s="40" t="s">
        <v>506</v>
      </c>
      <c r="M19" s="39"/>
    </row>
    <row r="20" spans="1:13" ht="48" customHeight="1" x14ac:dyDescent="0.3">
      <c r="A20" s="48" t="s">
        <v>523</v>
      </c>
      <c r="B20" s="47" t="s">
        <v>505</v>
      </c>
      <c r="C20" s="47" t="s">
        <v>7</v>
      </c>
      <c r="D20" s="47" t="s">
        <v>26</v>
      </c>
      <c r="E20" s="51" t="s">
        <v>522</v>
      </c>
      <c r="F20" s="46" t="s">
        <v>521</v>
      </c>
      <c r="G20" s="51" t="s">
        <v>520</v>
      </c>
      <c r="H20" s="51" t="s">
        <v>20</v>
      </c>
      <c r="I20" s="50">
        <v>67000</v>
      </c>
      <c r="J20" s="49">
        <v>67000</v>
      </c>
      <c r="K20" s="41">
        <f t="shared" si="0"/>
        <v>0</v>
      </c>
      <c r="L20" s="40" t="s">
        <v>519</v>
      </c>
      <c r="M20" s="39"/>
    </row>
    <row r="21" spans="1:13" ht="48" customHeight="1" x14ac:dyDescent="0.3">
      <c r="A21" s="48" t="s">
        <v>518</v>
      </c>
      <c r="B21" s="47" t="s">
        <v>505</v>
      </c>
      <c r="C21" s="47" t="s">
        <v>7</v>
      </c>
      <c r="D21" s="47" t="s">
        <v>27</v>
      </c>
      <c r="E21" s="45" t="s">
        <v>517</v>
      </c>
      <c r="F21" s="46">
        <v>392</v>
      </c>
      <c r="G21" s="45" t="s">
        <v>516</v>
      </c>
      <c r="H21" s="44" t="s">
        <v>512</v>
      </c>
      <c r="I21" s="43">
        <v>200000</v>
      </c>
      <c r="J21" s="42">
        <v>50000</v>
      </c>
      <c r="K21" s="41">
        <f t="shared" si="0"/>
        <v>150000</v>
      </c>
      <c r="L21" s="40" t="s">
        <v>506</v>
      </c>
      <c r="M21" s="39"/>
    </row>
    <row r="22" spans="1:13" ht="48" customHeight="1" x14ac:dyDescent="0.3">
      <c r="A22" s="48" t="s">
        <v>515</v>
      </c>
      <c r="B22" s="47" t="s">
        <v>505</v>
      </c>
      <c r="C22" s="47" t="s">
        <v>21</v>
      </c>
      <c r="D22" s="47" t="s">
        <v>26</v>
      </c>
      <c r="E22" s="45" t="s">
        <v>514</v>
      </c>
      <c r="F22" s="46">
        <v>317</v>
      </c>
      <c r="G22" s="45" t="s">
        <v>513</v>
      </c>
      <c r="H22" s="44" t="s">
        <v>512</v>
      </c>
      <c r="I22" s="43">
        <v>7077393</v>
      </c>
      <c r="J22" s="42">
        <v>500000</v>
      </c>
      <c r="K22" s="41">
        <f t="shared" si="0"/>
        <v>6577393</v>
      </c>
      <c r="L22" s="40" t="s">
        <v>506</v>
      </c>
      <c r="M22" s="39"/>
    </row>
    <row r="23" spans="1:13" ht="48" customHeight="1" x14ac:dyDescent="0.3">
      <c r="A23" s="48" t="s">
        <v>511</v>
      </c>
      <c r="B23" s="47" t="s">
        <v>505</v>
      </c>
      <c r="C23" s="47" t="s">
        <v>21</v>
      </c>
      <c r="D23" s="47" t="s">
        <v>510</v>
      </c>
      <c r="E23" s="45" t="s">
        <v>509</v>
      </c>
      <c r="F23" s="46">
        <v>388</v>
      </c>
      <c r="G23" s="45" t="s">
        <v>508</v>
      </c>
      <c r="H23" s="44" t="s">
        <v>507</v>
      </c>
      <c r="I23" s="43">
        <v>1641000</v>
      </c>
      <c r="J23" s="42">
        <v>300000</v>
      </c>
      <c r="K23" s="41">
        <f t="shared" si="0"/>
        <v>1341000</v>
      </c>
      <c r="L23" s="40" t="s">
        <v>506</v>
      </c>
      <c r="M23" s="39"/>
    </row>
  </sheetData>
  <autoFilter ref="A3:M23"/>
  <mergeCells count="3">
    <mergeCell ref="A1:L1"/>
    <mergeCell ref="B2:E2"/>
    <mergeCell ref="B4:F4"/>
  </mergeCells>
  <phoneticPr fontId="3" type="noConversion"/>
  <pageMargins left="0.7" right="0.7" top="0.75" bottom="0.75" header="0.3" footer="0.3"/>
  <pageSetup paperSize="8" scale="54" orientation="landscape" r:id="rId1"/>
  <headerFooter>
    <oddFooter>페이지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L302"/>
  <sheetViews>
    <sheetView tabSelected="1" view="pageBreakPreview" zoomScale="70" zoomScaleNormal="70" zoomScaleSheetLayoutView="70" workbookViewId="0">
      <pane ySplit="3" topLeftCell="A4" activePane="bottomLeft" state="frozen"/>
      <selection pane="bottomLeft" activeCell="E14" sqref="E14"/>
    </sheetView>
  </sheetViews>
  <sheetFormatPr defaultRowHeight="48" customHeight="1" x14ac:dyDescent="0.3"/>
  <cols>
    <col min="1" max="1" width="5.625" customWidth="1"/>
    <col min="2" max="2" width="17.75" customWidth="1"/>
    <col min="3" max="3" width="9.5" bestFit="1" customWidth="1"/>
    <col min="4" max="6" width="20.625" customWidth="1"/>
    <col min="7" max="7" width="65.5" customWidth="1"/>
    <col min="8" max="8" width="22.625" customWidth="1"/>
    <col min="9" max="9" width="20" customWidth="1"/>
    <col min="10" max="10" width="19.125" customWidth="1"/>
    <col min="11" max="11" width="19.75" customWidth="1"/>
    <col min="12" max="12" width="37" customWidth="1"/>
  </cols>
  <sheetData>
    <row r="1" spans="1:12" ht="60" customHeight="1" x14ac:dyDescent="0.3">
      <c r="A1" s="79" t="s">
        <v>16</v>
      </c>
      <c r="B1" s="79"/>
      <c r="C1" s="79"/>
      <c r="D1" s="79"/>
      <c r="E1" s="79"/>
      <c r="F1" s="79"/>
      <c r="G1" s="79"/>
      <c r="H1" s="79"/>
      <c r="I1" s="79"/>
      <c r="J1" s="79"/>
      <c r="K1" s="79"/>
      <c r="L1" s="79"/>
    </row>
    <row r="2" spans="1:12" ht="60" customHeight="1" x14ac:dyDescent="0.3">
      <c r="A2" s="7"/>
      <c r="B2" s="84" t="s">
        <v>14</v>
      </c>
      <c r="C2" s="85"/>
      <c r="D2" s="85"/>
      <c r="E2" s="85"/>
      <c r="F2" s="1"/>
      <c r="G2" s="7"/>
      <c r="H2" s="1"/>
      <c r="I2" s="7"/>
      <c r="J2" s="7"/>
      <c r="K2" s="7"/>
      <c r="L2" s="13" t="s">
        <v>0</v>
      </c>
    </row>
    <row r="3" spans="1:12" ht="60" customHeight="1" x14ac:dyDescent="0.3">
      <c r="A3" s="6" t="s">
        <v>1</v>
      </c>
      <c r="B3" s="6" t="s">
        <v>2</v>
      </c>
      <c r="C3" s="10" t="s">
        <v>3</v>
      </c>
      <c r="D3" s="6" t="s">
        <v>4</v>
      </c>
      <c r="E3" s="6" t="s">
        <v>5</v>
      </c>
      <c r="F3" s="6" t="s">
        <v>8</v>
      </c>
      <c r="G3" s="6" t="s">
        <v>10</v>
      </c>
      <c r="H3" s="10" t="s">
        <v>6</v>
      </c>
      <c r="I3" s="12" t="s">
        <v>15</v>
      </c>
      <c r="J3" s="5" t="s">
        <v>9</v>
      </c>
      <c r="K3" s="5" t="s">
        <v>12</v>
      </c>
      <c r="L3" s="6" t="s">
        <v>11</v>
      </c>
    </row>
    <row r="4" spans="1:12" ht="60" customHeight="1" x14ac:dyDescent="0.3">
      <c r="A4" s="29"/>
      <c r="B4" s="86" t="s">
        <v>504</v>
      </c>
      <c r="C4" s="87"/>
      <c r="D4" s="87"/>
      <c r="E4" s="87"/>
      <c r="F4" s="88"/>
      <c r="G4" s="29"/>
      <c r="H4" s="30"/>
      <c r="I4" s="31"/>
      <c r="J4" s="32">
        <f>SUBTOTAL(9,J5:J302)</f>
        <v>14987000</v>
      </c>
      <c r="K4" s="31"/>
      <c r="L4" s="29"/>
    </row>
    <row r="5" spans="1:12" ht="48" customHeight="1" x14ac:dyDescent="0.3">
      <c r="A5" s="3">
        <v>496</v>
      </c>
      <c r="B5" s="4" t="s">
        <v>505</v>
      </c>
      <c r="C5" s="4" t="s">
        <v>28</v>
      </c>
      <c r="D5" s="4" t="s">
        <v>90</v>
      </c>
      <c r="E5" s="18" t="s">
        <v>91</v>
      </c>
      <c r="F5" s="22">
        <v>540</v>
      </c>
      <c r="G5" s="18" t="s">
        <v>92</v>
      </c>
      <c r="H5" s="4" t="s">
        <v>41</v>
      </c>
      <c r="I5" s="8">
        <v>27000</v>
      </c>
      <c r="J5" s="9">
        <v>2100</v>
      </c>
      <c r="K5" s="14">
        <f t="shared" ref="K5:K205" si="0">I5+J5</f>
        <v>29100</v>
      </c>
      <c r="L5" s="20" t="s">
        <v>93</v>
      </c>
    </row>
    <row r="6" spans="1:12" s="24" customFormat="1" ht="48" customHeight="1" x14ac:dyDescent="0.3">
      <c r="A6" s="3">
        <v>497</v>
      </c>
      <c r="B6" s="4" t="s">
        <v>505</v>
      </c>
      <c r="C6" s="4" t="s">
        <v>28</v>
      </c>
      <c r="D6" s="4" t="s">
        <v>94</v>
      </c>
      <c r="E6" s="18" t="s">
        <v>95</v>
      </c>
      <c r="F6" s="22">
        <v>202</v>
      </c>
      <c r="G6" s="18" t="s">
        <v>96</v>
      </c>
      <c r="H6" s="4" t="s">
        <v>36</v>
      </c>
      <c r="I6" s="8">
        <v>19000</v>
      </c>
      <c r="J6" s="11">
        <v>6000</v>
      </c>
      <c r="K6" s="15">
        <f t="shared" si="0"/>
        <v>25000</v>
      </c>
      <c r="L6" s="23" t="s">
        <v>93</v>
      </c>
    </row>
    <row r="7" spans="1:12" s="24" customFormat="1" ht="48" customHeight="1" x14ac:dyDescent="0.3">
      <c r="A7" s="3">
        <v>498</v>
      </c>
      <c r="B7" s="4" t="s">
        <v>505</v>
      </c>
      <c r="C7" s="4" t="s">
        <v>28</v>
      </c>
      <c r="D7" s="4" t="s">
        <v>29</v>
      </c>
      <c r="E7" s="18" t="s">
        <v>30</v>
      </c>
      <c r="F7" s="22">
        <v>574</v>
      </c>
      <c r="G7" s="19" t="s">
        <v>97</v>
      </c>
      <c r="H7" s="4" t="s">
        <v>32</v>
      </c>
      <c r="I7" s="8">
        <v>300000</v>
      </c>
      <c r="J7" s="11">
        <v>100000</v>
      </c>
      <c r="K7" s="15">
        <f t="shared" si="0"/>
        <v>400000</v>
      </c>
      <c r="L7" s="23" t="s">
        <v>93</v>
      </c>
    </row>
    <row r="8" spans="1:12" s="24" customFormat="1" ht="48" customHeight="1" x14ac:dyDescent="0.3">
      <c r="A8" s="3">
        <v>499</v>
      </c>
      <c r="B8" s="4" t="s">
        <v>505</v>
      </c>
      <c r="C8" s="4" t="s">
        <v>28</v>
      </c>
      <c r="D8" s="4" t="s">
        <v>98</v>
      </c>
      <c r="E8" s="18" t="s">
        <v>99</v>
      </c>
      <c r="F8" s="22">
        <v>481</v>
      </c>
      <c r="G8" s="18" t="s">
        <v>100</v>
      </c>
      <c r="H8" s="4" t="s">
        <v>23</v>
      </c>
      <c r="I8" s="8">
        <v>63000</v>
      </c>
      <c r="J8" s="11">
        <v>63000</v>
      </c>
      <c r="K8" s="15">
        <f t="shared" si="0"/>
        <v>126000</v>
      </c>
      <c r="L8" s="23" t="s">
        <v>93</v>
      </c>
    </row>
    <row r="9" spans="1:12" s="24" customFormat="1" ht="48" customHeight="1" x14ac:dyDescent="0.3">
      <c r="A9" s="3">
        <v>500</v>
      </c>
      <c r="B9" s="4" t="s">
        <v>505</v>
      </c>
      <c r="C9" s="4" t="s">
        <v>28</v>
      </c>
      <c r="D9" s="18" t="s">
        <v>101</v>
      </c>
      <c r="E9" s="18" t="s">
        <v>101</v>
      </c>
      <c r="F9" s="22">
        <v>254</v>
      </c>
      <c r="G9" s="18" t="s">
        <v>102</v>
      </c>
      <c r="H9" s="4" t="s">
        <v>31</v>
      </c>
      <c r="I9" s="8">
        <v>530000</v>
      </c>
      <c r="J9" s="11">
        <v>50000</v>
      </c>
      <c r="K9" s="15">
        <f t="shared" si="0"/>
        <v>580000</v>
      </c>
      <c r="L9" s="23" t="s">
        <v>93</v>
      </c>
    </row>
    <row r="10" spans="1:12" s="24" customFormat="1" ht="48" customHeight="1" x14ac:dyDescent="0.3">
      <c r="A10" s="3">
        <v>501</v>
      </c>
      <c r="B10" s="4" t="s">
        <v>505</v>
      </c>
      <c r="C10" s="4" t="s">
        <v>28</v>
      </c>
      <c r="D10" s="4" t="s">
        <v>98</v>
      </c>
      <c r="E10" s="18" t="s">
        <v>103</v>
      </c>
      <c r="F10" s="22">
        <v>465</v>
      </c>
      <c r="G10" s="18" t="s">
        <v>104</v>
      </c>
      <c r="H10" s="4" t="s">
        <v>23</v>
      </c>
      <c r="I10" s="8">
        <v>72000</v>
      </c>
      <c r="J10" s="11">
        <v>70000</v>
      </c>
      <c r="K10" s="15">
        <f t="shared" si="0"/>
        <v>142000</v>
      </c>
      <c r="L10" s="23" t="s">
        <v>93</v>
      </c>
    </row>
    <row r="11" spans="1:12" s="24" customFormat="1" ht="48" customHeight="1" x14ac:dyDescent="0.3">
      <c r="A11" s="3">
        <v>502</v>
      </c>
      <c r="B11" s="4" t="s">
        <v>505</v>
      </c>
      <c r="C11" s="4" t="s">
        <v>28</v>
      </c>
      <c r="D11" s="4" t="s">
        <v>105</v>
      </c>
      <c r="E11" s="18" t="s">
        <v>106</v>
      </c>
      <c r="F11" s="22">
        <v>341</v>
      </c>
      <c r="G11" s="18" t="s">
        <v>107</v>
      </c>
      <c r="H11" s="4" t="s">
        <v>108</v>
      </c>
      <c r="I11" s="8">
        <v>500000</v>
      </c>
      <c r="J11" s="11">
        <v>100000</v>
      </c>
      <c r="K11" s="15">
        <f t="shared" si="0"/>
        <v>600000</v>
      </c>
      <c r="L11" s="23" t="s">
        <v>93</v>
      </c>
    </row>
    <row r="12" spans="1:12" s="24" customFormat="1" ht="48" customHeight="1" x14ac:dyDescent="0.3">
      <c r="A12" s="3">
        <v>503</v>
      </c>
      <c r="B12" s="4" t="s">
        <v>505</v>
      </c>
      <c r="C12" s="4" t="s">
        <v>28</v>
      </c>
      <c r="D12" s="4" t="s">
        <v>98</v>
      </c>
      <c r="E12" s="18" t="s">
        <v>77</v>
      </c>
      <c r="F12" s="22">
        <v>446</v>
      </c>
      <c r="G12" s="18" t="s">
        <v>109</v>
      </c>
      <c r="H12" s="4" t="s">
        <v>23</v>
      </c>
      <c r="I12" s="8">
        <v>100800</v>
      </c>
      <c r="J12" s="11">
        <v>50000</v>
      </c>
      <c r="K12" s="15">
        <f t="shared" si="0"/>
        <v>150800</v>
      </c>
      <c r="L12" s="23" t="s">
        <v>93</v>
      </c>
    </row>
    <row r="13" spans="1:12" s="24" customFormat="1" ht="48" customHeight="1" x14ac:dyDescent="0.3">
      <c r="A13" s="3">
        <v>504</v>
      </c>
      <c r="B13" s="4" t="s">
        <v>505</v>
      </c>
      <c r="C13" s="4" t="s">
        <v>28</v>
      </c>
      <c r="D13" s="4" t="s">
        <v>98</v>
      </c>
      <c r="E13" s="18" t="s">
        <v>77</v>
      </c>
      <c r="F13" s="22">
        <v>454</v>
      </c>
      <c r="G13" s="18" t="s">
        <v>110</v>
      </c>
      <c r="H13" s="4" t="s">
        <v>36</v>
      </c>
      <c r="I13" s="8">
        <v>128800</v>
      </c>
      <c r="J13" s="11">
        <v>100000</v>
      </c>
      <c r="K13" s="15">
        <f t="shared" si="0"/>
        <v>228800</v>
      </c>
      <c r="L13" s="23" t="s">
        <v>93</v>
      </c>
    </row>
    <row r="14" spans="1:12" s="24" customFormat="1" ht="48" customHeight="1" x14ac:dyDescent="0.3">
      <c r="A14" s="3">
        <v>505</v>
      </c>
      <c r="B14" s="4" t="s">
        <v>505</v>
      </c>
      <c r="C14" s="4" t="s">
        <v>28</v>
      </c>
      <c r="D14" s="4" t="s">
        <v>98</v>
      </c>
      <c r="E14" s="18" t="s">
        <v>77</v>
      </c>
      <c r="F14" s="22">
        <v>446</v>
      </c>
      <c r="G14" s="18" t="s">
        <v>111</v>
      </c>
      <c r="H14" s="4" t="s">
        <v>23</v>
      </c>
      <c r="I14" s="8">
        <v>180000</v>
      </c>
      <c r="J14" s="11">
        <v>130000</v>
      </c>
      <c r="K14" s="15">
        <f t="shared" si="0"/>
        <v>310000</v>
      </c>
      <c r="L14" s="23" t="s">
        <v>93</v>
      </c>
    </row>
    <row r="15" spans="1:12" s="24" customFormat="1" ht="48" customHeight="1" x14ac:dyDescent="0.3">
      <c r="A15" s="3">
        <v>506</v>
      </c>
      <c r="B15" s="4" t="s">
        <v>505</v>
      </c>
      <c r="C15" s="4" t="s">
        <v>54</v>
      </c>
      <c r="D15" s="4" t="s">
        <v>68</v>
      </c>
      <c r="E15" s="18" t="s">
        <v>112</v>
      </c>
      <c r="F15" s="22">
        <v>520</v>
      </c>
      <c r="G15" s="18" t="s">
        <v>113</v>
      </c>
      <c r="H15" s="4" t="s">
        <v>24</v>
      </c>
      <c r="I15" s="8">
        <v>1150000</v>
      </c>
      <c r="J15" s="11">
        <v>100000</v>
      </c>
      <c r="K15" s="15">
        <f t="shared" si="0"/>
        <v>1250000</v>
      </c>
      <c r="L15" s="23" t="s">
        <v>93</v>
      </c>
    </row>
    <row r="16" spans="1:12" s="24" customFormat="1" ht="48" customHeight="1" x14ac:dyDescent="0.3">
      <c r="A16" s="3">
        <v>507</v>
      </c>
      <c r="B16" s="4" t="s">
        <v>505</v>
      </c>
      <c r="C16" s="4" t="s">
        <v>54</v>
      </c>
      <c r="D16" s="4" t="s">
        <v>114</v>
      </c>
      <c r="E16" s="18" t="s">
        <v>76</v>
      </c>
      <c r="F16" s="22" t="s">
        <v>115</v>
      </c>
      <c r="G16" s="18" t="s">
        <v>116</v>
      </c>
      <c r="H16" s="4" t="s">
        <v>24</v>
      </c>
      <c r="I16" s="8">
        <v>0</v>
      </c>
      <c r="J16" s="11">
        <v>60000</v>
      </c>
      <c r="K16" s="15">
        <f t="shared" si="0"/>
        <v>60000</v>
      </c>
      <c r="L16" s="23" t="s">
        <v>93</v>
      </c>
    </row>
    <row r="17" spans="1:12" s="24" customFormat="1" ht="48" customHeight="1" x14ac:dyDescent="0.3">
      <c r="A17" s="3">
        <v>508</v>
      </c>
      <c r="B17" s="4" t="s">
        <v>505</v>
      </c>
      <c r="C17" s="4" t="s">
        <v>54</v>
      </c>
      <c r="D17" s="4" t="s">
        <v>117</v>
      </c>
      <c r="E17" s="18" t="s">
        <v>118</v>
      </c>
      <c r="F17" s="22">
        <v>306</v>
      </c>
      <c r="G17" s="18" t="s">
        <v>119</v>
      </c>
      <c r="H17" s="4" t="s">
        <v>41</v>
      </c>
      <c r="I17" s="8">
        <v>31350</v>
      </c>
      <c r="J17" s="11">
        <v>12655</v>
      </c>
      <c r="K17" s="15">
        <f t="shared" si="0"/>
        <v>44005</v>
      </c>
      <c r="L17" s="23" t="s">
        <v>93</v>
      </c>
    </row>
    <row r="18" spans="1:12" s="24" customFormat="1" ht="48" customHeight="1" x14ac:dyDescent="0.3">
      <c r="A18" s="3">
        <v>509</v>
      </c>
      <c r="B18" s="4" t="s">
        <v>505</v>
      </c>
      <c r="C18" s="4" t="s">
        <v>54</v>
      </c>
      <c r="D18" s="4" t="s">
        <v>117</v>
      </c>
      <c r="E18" s="18" t="s">
        <v>118</v>
      </c>
      <c r="F18" s="22">
        <v>307</v>
      </c>
      <c r="G18" s="18" t="s">
        <v>120</v>
      </c>
      <c r="H18" s="4" t="s">
        <v>39</v>
      </c>
      <c r="I18" s="8">
        <v>753654</v>
      </c>
      <c r="J18" s="11">
        <v>50000</v>
      </c>
      <c r="K18" s="15">
        <f t="shared" si="0"/>
        <v>803654</v>
      </c>
      <c r="L18" s="23" t="s">
        <v>93</v>
      </c>
    </row>
    <row r="19" spans="1:12" s="24" customFormat="1" ht="48" customHeight="1" x14ac:dyDescent="0.3">
      <c r="A19" s="3">
        <v>510</v>
      </c>
      <c r="B19" s="4" t="s">
        <v>505</v>
      </c>
      <c r="C19" s="4" t="s">
        <v>54</v>
      </c>
      <c r="D19" s="4" t="s">
        <v>117</v>
      </c>
      <c r="E19" s="18" t="s">
        <v>121</v>
      </c>
      <c r="F19" s="22">
        <v>304</v>
      </c>
      <c r="G19" s="18" t="s">
        <v>122</v>
      </c>
      <c r="H19" s="4" t="s">
        <v>39</v>
      </c>
      <c r="I19" s="8">
        <v>160000</v>
      </c>
      <c r="J19" s="11">
        <v>20000</v>
      </c>
      <c r="K19" s="15">
        <f t="shared" si="0"/>
        <v>180000</v>
      </c>
      <c r="L19" s="23" t="s">
        <v>93</v>
      </c>
    </row>
    <row r="20" spans="1:12" s="24" customFormat="1" ht="48" customHeight="1" x14ac:dyDescent="0.3">
      <c r="A20" s="3">
        <v>511</v>
      </c>
      <c r="B20" s="4" t="s">
        <v>505</v>
      </c>
      <c r="C20" s="4" t="s">
        <v>49</v>
      </c>
      <c r="D20" s="4" t="s">
        <v>117</v>
      </c>
      <c r="E20" s="18" t="s">
        <v>123</v>
      </c>
      <c r="F20" s="22" t="s">
        <v>115</v>
      </c>
      <c r="G20" s="18" t="s">
        <v>124</v>
      </c>
      <c r="H20" s="4" t="s">
        <v>24</v>
      </c>
      <c r="I20" s="8">
        <v>0</v>
      </c>
      <c r="J20" s="11">
        <v>60000</v>
      </c>
      <c r="K20" s="15">
        <f t="shared" si="0"/>
        <v>60000</v>
      </c>
      <c r="L20" s="23" t="s">
        <v>93</v>
      </c>
    </row>
    <row r="21" spans="1:12" s="24" customFormat="1" ht="48" customHeight="1" x14ac:dyDescent="0.3">
      <c r="A21" s="3">
        <v>512</v>
      </c>
      <c r="B21" s="4" t="s">
        <v>505</v>
      </c>
      <c r="C21" s="4" t="s">
        <v>49</v>
      </c>
      <c r="D21" s="4" t="s">
        <v>117</v>
      </c>
      <c r="E21" s="18" t="s">
        <v>123</v>
      </c>
      <c r="F21" s="22" t="s">
        <v>115</v>
      </c>
      <c r="G21" s="18" t="s">
        <v>125</v>
      </c>
      <c r="H21" s="4" t="s">
        <v>23</v>
      </c>
      <c r="I21" s="8">
        <v>0</v>
      </c>
      <c r="J21" s="11">
        <v>15000</v>
      </c>
      <c r="K21" s="15">
        <f t="shared" si="0"/>
        <v>15000</v>
      </c>
      <c r="L21" s="23" t="s">
        <v>93</v>
      </c>
    </row>
    <row r="22" spans="1:12" s="24" customFormat="1" ht="48" customHeight="1" x14ac:dyDescent="0.3">
      <c r="A22" s="3">
        <v>513</v>
      </c>
      <c r="B22" s="4" t="s">
        <v>505</v>
      </c>
      <c r="C22" s="4" t="s">
        <v>49</v>
      </c>
      <c r="D22" s="4" t="s">
        <v>117</v>
      </c>
      <c r="E22" s="18" t="s">
        <v>123</v>
      </c>
      <c r="F22" s="22" t="s">
        <v>115</v>
      </c>
      <c r="G22" s="18" t="s">
        <v>126</v>
      </c>
      <c r="H22" s="4" t="s">
        <v>23</v>
      </c>
      <c r="I22" s="8">
        <v>0</v>
      </c>
      <c r="J22" s="11">
        <v>10000</v>
      </c>
      <c r="K22" s="15">
        <f t="shared" si="0"/>
        <v>10000</v>
      </c>
      <c r="L22" s="23" t="s">
        <v>93</v>
      </c>
    </row>
    <row r="23" spans="1:12" s="24" customFormat="1" ht="48" customHeight="1" x14ac:dyDescent="0.3">
      <c r="A23" s="3">
        <v>514</v>
      </c>
      <c r="B23" s="4" t="s">
        <v>505</v>
      </c>
      <c r="C23" s="4" t="s">
        <v>49</v>
      </c>
      <c r="D23" s="4" t="s">
        <v>68</v>
      </c>
      <c r="E23" s="18" t="s">
        <v>127</v>
      </c>
      <c r="F23" s="22">
        <v>597</v>
      </c>
      <c r="G23" s="18" t="s">
        <v>128</v>
      </c>
      <c r="H23" s="4" t="s">
        <v>20</v>
      </c>
      <c r="I23" s="8">
        <v>35000</v>
      </c>
      <c r="J23" s="11">
        <v>30000</v>
      </c>
      <c r="K23" s="15">
        <f t="shared" si="0"/>
        <v>65000</v>
      </c>
      <c r="L23" s="23" t="s">
        <v>93</v>
      </c>
    </row>
    <row r="24" spans="1:12" s="24" customFormat="1" ht="48" customHeight="1" x14ac:dyDescent="0.3">
      <c r="A24" s="3">
        <v>515</v>
      </c>
      <c r="B24" s="4" t="s">
        <v>505</v>
      </c>
      <c r="C24" s="4" t="s">
        <v>49</v>
      </c>
      <c r="D24" s="4" t="s">
        <v>129</v>
      </c>
      <c r="E24" s="18" t="s">
        <v>130</v>
      </c>
      <c r="F24" s="22">
        <v>393</v>
      </c>
      <c r="G24" s="18" t="s">
        <v>131</v>
      </c>
      <c r="H24" s="4" t="s">
        <v>39</v>
      </c>
      <c r="I24" s="8">
        <v>129000</v>
      </c>
      <c r="J24" s="11">
        <v>21000</v>
      </c>
      <c r="K24" s="15">
        <f t="shared" si="0"/>
        <v>150000</v>
      </c>
      <c r="L24" s="23" t="s">
        <v>93</v>
      </c>
    </row>
    <row r="25" spans="1:12" s="24" customFormat="1" ht="48" customHeight="1" x14ac:dyDescent="0.3">
      <c r="A25" s="3">
        <v>516</v>
      </c>
      <c r="B25" s="4" t="s">
        <v>505</v>
      </c>
      <c r="C25" s="4" t="s">
        <v>49</v>
      </c>
      <c r="D25" s="4" t="s">
        <v>132</v>
      </c>
      <c r="E25" s="18" t="s">
        <v>51</v>
      </c>
      <c r="F25" s="22" t="s">
        <v>115</v>
      </c>
      <c r="G25" s="18" t="s">
        <v>133</v>
      </c>
      <c r="H25" s="4" t="s">
        <v>32</v>
      </c>
      <c r="I25" s="8">
        <v>0</v>
      </c>
      <c r="J25" s="11">
        <v>40000</v>
      </c>
      <c r="K25" s="15">
        <f t="shared" si="0"/>
        <v>40000</v>
      </c>
      <c r="L25" s="23" t="s">
        <v>93</v>
      </c>
    </row>
    <row r="26" spans="1:12" s="24" customFormat="1" ht="48" customHeight="1" x14ac:dyDescent="0.3">
      <c r="A26" s="3">
        <v>517</v>
      </c>
      <c r="B26" s="4" t="s">
        <v>505</v>
      </c>
      <c r="C26" s="4" t="s">
        <v>49</v>
      </c>
      <c r="D26" s="4" t="s">
        <v>68</v>
      </c>
      <c r="E26" s="18" t="s">
        <v>134</v>
      </c>
      <c r="F26" s="22" t="s">
        <v>115</v>
      </c>
      <c r="G26" s="18" t="s">
        <v>135</v>
      </c>
      <c r="H26" s="4" t="s">
        <v>46</v>
      </c>
      <c r="I26" s="8">
        <v>0</v>
      </c>
      <c r="J26" s="11">
        <v>1500</v>
      </c>
      <c r="K26" s="15">
        <f t="shared" si="0"/>
        <v>1500</v>
      </c>
      <c r="L26" s="23" t="s">
        <v>93</v>
      </c>
    </row>
    <row r="27" spans="1:12" s="24" customFormat="1" ht="48" customHeight="1" x14ac:dyDescent="0.3">
      <c r="A27" s="3">
        <v>518</v>
      </c>
      <c r="B27" s="4" t="s">
        <v>505</v>
      </c>
      <c r="C27" s="4" t="s">
        <v>49</v>
      </c>
      <c r="D27" s="4" t="s">
        <v>68</v>
      </c>
      <c r="E27" s="18" t="s">
        <v>134</v>
      </c>
      <c r="F27" s="22">
        <v>595</v>
      </c>
      <c r="G27" s="18" t="s">
        <v>136</v>
      </c>
      <c r="H27" s="4" t="s">
        <v>137</v>
      </c>
      <c r="I27" s="8">
        <v>2000</v>
      </c>
      <c r="J27" s="11">
        <v>2000</v>
      </c>
      <c r="K27" s="15">
        <f t="shared" si="0"/>
        <v>4000</v>
      </c>
      <c r="L27" s="23" t="s">
        <v>93</v>
      </c>
    </row>
    <row r="28" spans="1:12" s="24" customFormat="1" ht="48" customHeight="1" x14ac:dyDescent="0.3">
      <c r="A28" s="3">
        <v>519</v>
      </c>
      <c r="B28" s="4" t="s">
        <v>505</v>
      </c>
      <c r="C28" s="4" t="s">
        <v>49</v>
      </c>
      <c r="D28" s="4" t="s">
        <v>68</v>
      </c>
      <c r="E28" s="18" t="s">
        <v>134</v>
      </c>
      <c r="F28" s="22">
        <v>596</v>
      </c>
      <c r="G28" s="18" t="s">
        <v>138</v>
      </c>
      <c r="H28" s="4" t="s">
        <v>36</v>
      </c>
      <c r="I28" s="8">
        <v>30000</v>
      </c>
      <c r="J28" s="11">
        <v>70000</v>
      </c>
      <c r="K28" s="15">
        <f t="shared" si="0"/>
        <v>100000</v>
      </c>
      <c r="L28" s="23" t="s">
        <v>93</v>
      </c>
    </row>
    <row r="29" spans="1:12" s="24" customFormat="1" ht="48" customHeight="1" x14ac:dyDescent="0.3">
      <c r="A29" s="3">
        <v>520</v>
      </c>
      <c r="B29" s="4" t="s">
        <v>505</v>
      </c>
      <c r="C29" s="4" t="s">
        <v>49</v>
      </c>
      <c r="D29" s="4" t="s">
        <v>68</v>
      </c>
      <c r="E29" s="18" t="s">
        <v>134</v>
      </c>
      <c r="F29" s="22" t="s">
        <v>115</v>
      </c>
      <c r="G29" s="18" t="s">
        <v>139</v>
      </c>
      <c r="H29" s="4" t="s">
        <v>36</v>
      </c>
      <c r="I29" s="8">
        <v>0</v>
      </c>
      <c r="J29" s="11">
        <v>18000</v>
      </c>
      <c r="K29" s="15">
        <f t="shared" si="0"/>
        <v>18000</v>
      </c>
      <c r="L29" s="23" t="s">
        <v>93</v>
      </c>
    </row>
    <row r="30" spans="1:12" s="24" customFormat="1" ht="48" customHeight="1" x14ac:dyDescent="0.3">
      <c r="A30" s="3">
        <v>521</v>
      </c>
      <c r="B30" s="4" t="s">
        <v>505</v>
      </c>
      <c r="C30" s="4" t="s">
        <v>49</v>
      </c>
      <c r="D30" s="4" t="s">
        <v>68</v>
      </c>
      <c r="E30" s="18" t="s">
        <v>140</v>
      </c>
      <c r="F30" s="22">
        <v>601</v>
      </c>
      <c r="G30" s="18" t="s">
        <v>141</v>
      </c>
      <c r="H30" s="4" t="s">
        <v>32</v>
      </c>
      <c r="I30" s="8">
        <v>20000</v>
      </c>
      <c r="J30" s="11">
        <v>30000</v>
      </c>
      <c r="K30" s="15">
        <f t="shared" si="0"/>
        <v>50000</v>
      </c>
      <c r="L30" s="23" t="s">
        <v>93</v>
      </c>
    </row>
    <row r="31" spans="1:12" s="24" customFormat="1" ht="48" customHeight="1" x14ac:dyDescent="0.3">
      <c r="A31" s="3">
        <v>522</v>
      </c>
      <c r="B31" s="4" t="s">
        <v>505</v>
      </c>
      <c r="C31" s="4" t="s">
        <v>49</v>
      </c>
      <c r="D31" s="4" t="s">
        <v>68</v>
      </c>
      <c r="E31" s="18" t="s">
        <v>140</v>
      </c>
      <c r="F31" s="22">
        <v>603</v>
      </c>
      <c r="G31" s="18" t="s">
        <v>142</v>
      </c>
      <c r="H31" s="4" t="s">
        <v>24</v>
      </c>
      <c r="I31" s="8">
        <v>280000</v>
      </c>
      <c r="J31" s="11">
        <v>50000</v>
      </c>
      <c r="K31" s="15">
        <f t="shared" si="0"/>
        <v>330000</v>
      </c>
      <c r="L31" s="23" t="s">
        <v>93</v>
      </c>
    </row>
    <row r="32" spans="1:12" s="24" customFormat="1" ht="48" customHeight="1" x14ac:dyDescent="0.3">
      <c r="A32" s="3">
        <v>523</v>
      </c>
      <c r="B32" s="4" t="s">
        <v>505</v>
      </c>
      <c r="C32" s="4" t="s">
        <v>49</v>
      </c>
      <c r="D32" s="4" t="s">
        <v>68</v>
      </c>
      <c r="E32" s="18" t="s">
        <v>140</v>
      </c>
      <c r="F32" s="22">
        <v>603</v>
      </c>
      <c r="G32" s="18" t="s">
        <v>143</v>
      </c>
      <c r="H32" s="4" t="s">
        <v>24</v>
      </c>
      <c r="I32" s="8">
        <v>20000</v>
      </c>
      <c r="J32" s="11">
        <v>40000</v>
      </c>
      <c r="K32" s="15">
        <f t="shared" si="0"/>
        <v>60000</v>
      </c>
      <c r="L32" s="23" t="s">
        <v>93</v>
      </c>
    </row>
    <row r="33" spans="1:12" s="24" customFormat="1" ht="48" customHeight="1" x14ac:dyDescent="0.3">
      <c r="A33" s="3">
        <v>524</v>
      </c>
      <c r="B33" s="4" t="s">
        <v>505</v>
      </c>
      <c r="C33" s="4" t="s">
        <v>49</v>
      </c>
      <c r="D33" s="4" t="s">
        <v>68</v>
      </c>
      <c r="E33" s="18" t="s">
        <v>140</v>
      </c>
      <c r="F33" s="22" t="s">
        <v>115</v>
      </c>
      <c r="G33" s="18" t="s">
        <v>144</v>
      </c>
      <c r="H33" s="4" t="s">
        <v>137</v>
      </c>
      <c r="I33" s="8">
        <v>0</v>
      </c>
      <c r="J33" s="11">
        <v>3000</v>
      </c>
      <c r="K33" s="15">
        <f t="shared" si="0"/>
        <v>3000</v>
      </c>
      <c r="L33" s="23" t="s">
        <v>93</v>
      </c>
    </row>
    <row r="34" spans="1:12" s="24" customFormat="1" ht="48" customHeight="1" x14ac:dyDescent="0.3">
      <c r="A34" s="3">
        <v>525</v>
      </c>
      <c r="B34" s="4" t="s">
        <v>505</v>
      </c>
      <c r="C34" s="4" t="s">
        <v>49</v>
      </c>
      <c r="D34" s="4" t="s">
        <v>68</v>
      </c>
      <c r="E34" s="18" t="s">
        <v>140</v>
      </c>
      <c r="F34" s="22" t="s">
        <v>115</v>
      </c>
      <c r="G34" s="18" t="s">
        <v>145</v>
      </c>
      <c r="H34" s="4" t="s">
        <v>46</v>
      </c>
      <c r="I34" s="8">
        <v>0</v>
      </c>
      <c r="J34" s="11">
        <v>10000</v>
      </c>
      <c r="K34" s="15">
        <f t="shared" si="0"/>
        <v>10000</v>
      </c>
      <c r="L34" s="23" t="s">
        <v>93</v>
      </c>
    </row>
    <row r="35" spans="1:12" s="24" customFormat="1" ht="48" customHeight="1" x14ac:dyDescent="0.3">
      <c r="A35" s="3">
        <v>526</v>
      </c>
      <c r="B35" s="4" t="s">
        <v>505</v>
      </c>
      <c r="C35" s="4" t="s">
        <v>49</v>
      </c>
      <c r="D35" s="4" t="s">
        <v>68</v>
      </c>
      <c r="E35" s="18" t="s">
        <v>140</v>
      </c>
      <c r="F35" s="22" t="s">
        <v>115</v>
      </c>
      <c r="G35" s="18" t="s">
        <v>146</v>
      </c>
      <c r="H35" s="4" t="s">
        <v>52</v>
      </c>
      <c r="I35" s="8">
        <v>0</v>
      </c>
      <c r="J35" s="11">
        <v>5000</v>
      </c>
      <c r="K35" s="15">
        <f t="shared" si="0"/>
        <v>5000</v>
      </c>
      <c r="L35" s="23" t="s">
        <v>93</v>
      </c>
    </row>
    <row r="36" spans="1:12" s="24" customFormat="1" ht="48" customHeight="1" x14ac:dyDescent="0.3">
      <c r="A36" s="3">
        <v>527</v>
      </c>
      <c r="B36" s="4" t="s">
        <v>505</v>
      </c>
      <c r="C36" s="4" t="s">
        <v>49</v>
      </c>
      <c r="D36" s="4" t="s">
        <v>68</v>
      </c>
      <c r="E36" s="18" t="s">
        <v>140</v>
      </c>
      <c r="F36" s="22" t="s">
        <v>115</v>
      </c>
      <c r="G36" s="18" t="s">
        <v>147</v>
      </c>
      <c r="H36" s="4" t="s">
        <v>52</v>
      </c>
      <c r="I36" s="8">
        <v>0</v>
      </c>
      <c r="J36" s="11">
        <v>5000</v>
      </c>
      <c r="K36" s="15">
        <f t="shared" si="0"/>
        <v>5000</v>
      </c>
      <c r="L36" s="23" t="s">
        <v>93</v>
      </c>
    </row>
    <row r="37" spans="1:12" s="24" customFormat="1" ht="48" customHeight="1" x14ac:dyDescent="0.3">
      <c r="A37" s="3">
        <v>528</v>
      </c>
      <c r="B37" s="4" t="s">
        <v>505</v>
      </c>
      <c r="C37" s="4" t="s">
        <v>49</v>
      </c>
      <c r="D37" s="4" t="s">
        <v>68</v>
      </c>
      <c r="E37" s="18" t="s">
        <v>140</v>
      </c>
      <c r="F37" s="22">
        <v>601</v>
      </c>
      <c r="G37" s="18" t="s">
        <v>148</v>
      </c>
      <c r="H37" s="4" t="s">
        <v>46</v>
      </c>
      <c r="I37" s="8">
        <v>5000</v>
      </c>
      <c r="J37" s="11">
        <v>12000</v>
      </c>
      <c r="K37" s="15">
        <f t="shared" si="0"/>
        <v>17000</v>
      </c>
      <c r="L37" s="23" t="s">
        <v>93</v>
      </c>
    </row>
    <row r="38" spans="1:12" s="24" customFormat="1" ht="48" customHeight="1" x14ac:dyDescent="0.3">
      <c r="A38" s="3">
        <v>529</v>
      </c>
      <c r="B38" s="4" t="s">
        <v>505</v>
      </c>
      <c r="C38" s="4" t="s">
        <v>49</v>
      </c>
      <c r="D38" s="4" t="s">
        <v>117</v>
      </c>
      <c r="E38" s="18" t="s">
        <v>118</v>
      </c>
      <c r="F38" s="22">
        <v>286</v>
      </c>
      <c r="G38" s="18" t="s">
        <v>149</v>
      </c>
      <c r="H38" s="4" t="s">
        <v>41</v>
      </c>
      <c r="I38" s="8">
        <v>180000</v>
      </c>
      <c r="J38" s="11">
        <v>20000</v>
      </c>
      <c r="K38" s="15">
        <f t="shared" si="0"/>
        <v>200000</v>
      </c>
      <c r="L38" s="23" t="s">
        <v>93</v>
      </c>
    </row>
    <row r="39" spans="1:12" s="24" customFormat="1" ht="48" customHeight="1" x14ac:dyDescent="0.3">
      <c r="A39" s="3">
        <v>530</v>
      </c>
      <c r="B39" s="4" t="s">
        <v>505</v>
      </c>
      <c r="C39" s="4" t="s">
        <v>49</v>
      </c>
      <c r="D39" s="4" t="s">
        <v>117</v>
      </c>
      <c r="E39" s="18" t="s">
        <v>118</v>
      </c>
      <c r="F39" s="22">
        <v>288</v>
      </c>
      <c r="G39" s="18" t="s">
        <v>150</v>
      </c>
      <c r="H39" s="4" t="s">
        <v>52</v>
      </c>
      <c r="I39" s="8">
        <v>10000</v>
      </c>
      <c r="J39" s="11">
        <v>10000</v>
      </c>
      <c r="K39" s="15">
        <f t="shared" si="0"/>
        <v>20000</v>
      </c>
      <c r="L39" s="23" t="s">
        <v>93</v>
      </c>
    </row>
    <row r="40" spans="1:12" s="24" customFormat="1" ht="48" customHeight="1" x14ac:dyDescent="0.3">
      <c r="A40" s="3">
        <v>531</v>
      </c>
      <c r="B40" s="4" t="s">
        <v>505</v>
      </c>
      <c r="C40" s="4" t="s">
        <v>49</v>
      </c>
      <c r="D40" s="4" t="s">
        <v>68</v>
      </c>
      <c r="E40" s="18" t="s">
        <v>151</v>
      </c>
      <c r="F40" s="22">
        <v>642</v>
      </c>
      <c r="G40" s="18" t="s">
        <v>152</v>
      </c>
      <c r="H40" s="4" t="s">
        <v>24</v>
      </c>
      <c r="I40" s="8">
        <v>570000</v>
      </c>
      <c r="J40" s="11">
        <v>100000</v>
      </c>
      <c r="K40" s="15">
        <f t="shared" si="0"/>
        <v>670000</v>
      </c>
      <c r="L40" s="23" t="s">
        <v>93</v>
      </c>
    </row>
    <row r="41" spans="1:12" s="24" customFormat="1" ht="48" customHeight="1" x14ac:dyDescent="0.3">
      <c r="A41" s="3">
        <v>532</v>
      </c>
      <c r="B41" s="4" t="s">
        <v>505</v>
      </c>
      <c r="C41" s="4" t="s">
        <v>49</v>
      </c>
      <c r="D41" s="4" t="s">
        <v>68</v>
      </c>
      <c r="E41" s="18" t="s">
        <v>71</v>
      </c>
      <c r="F41" s="22" t="s">
        <v>115</v>
      </c>
      <c r="G41" s="18" t="s">
        <v>153</v>
      </c>
      <c r="H41" s="4" t="s">
        <v>24</v>
      </c>
      <c r="I41" s="8">
        <v>0</v>
      </c>
      <c r="J41" s="11">
        <v>100000</v>
      </c>
      <c r="K41" s="15">
        <f t="shared" si="0"/>
        <v>100000</v>
      </c>
      <c r="L41" s="23" t="s">
        <v>93</v>
      </c>
    </row>
    <row r="42" spans="1:12" s="24" customFormat="1" ht="48" customHeight="1" x14ac:dyDescent="0.3">
      <c r="A42" s="3">
        <v>533</v>
      </c>
      <c r="B42" s="4" t="s">
        <v>505</v>
      </c>
      <c r="C42" s="4" t="s">
        <v>49</v>
      </c>
      <c r="D42" s="4" t="s">
        <v>154</v>
      </c>
      <c r="E42" s="18" t="s">
        <v>106</v>
      </c>
      <c r="F42" s="22">
        <v>120</v>
      </c>
      <c r="G42" s="18" t="s">
        <v>155</v>
      </c>
      <c r="H42" s="4" t="s">
        <v>74</v>
      </c>
      <c r="I42" s="8">
        <v>27000</v>
      </c>
      <c r="J42" s="11">
        <v>13000</v>
      </c>
      <c r="K42" s="15">
        <f t="shared" si="0"/>
        <v>40000</v>
      </c>
      <c r="L42" s="23" t="s">
        <v>93</v>
      </c>
    </row>
    <row r="43" spans="1:12" s="24" customFormat="1" ht="48" customHeight="1" x14ac:dyDescent="0.3">
      <c r="A43" s="3">
        <v>534</v>
      </c>
      <c r="B43" s="4" t="s">
        <v>505</v>
      </c>
      <c r="C43" s="4" t="s">
        <v>49</v>
      </c>
      <c r="D43" s="4" t="s">
        <v>156</v>
      </c>
      <c r="E43" s="18" t="s">
        <v>157</v>
      </c>
      <c r="F43" s="22" t="s">
        <v>115</v>
      </c>
      <c r="G43" s="18" t="s">
        <v>158</v>
      </c>
      <c r="H43" s="4" t="s">
        <v>24</v>
      </c>
      <c r="I43" s="8">
        <v>0</v>
      </c>
      <c r="J43" s="11">
        <v>100000</v>
      </c>
      <c r="K43" s="15">
        <f t="shared" si="0"/>
        <v>100000</v>
      </c>
      <c r="L43" s="23" t="s">
        <v>93</v>
      </c>
    </row>
    <row r="44" spans="1:12" s="24" customFormat="1" ht="48" customHeight="1" x14ac:dyDescent="0.3">
      <c r="A44" s="3">
        <v>535</v>
      </c>
      <c r="B44" s="4" t="s">
        <v>505</v>
      </c>
      <c r="C44" s="4" t="s">
        <v>49</v>
      </c>
      <c r="D44" s="4" t="s">
        <v>117</v>
      </c>
      <c r="E44" s="18" t="s">
        <v>159</v>
      </c>
      <c r="F44" s="22">
        <v>274</v>
      </c>
      <c r="G44" s="18" t="s">
        <v>160</v>
      </c>
      <c r="H44" s="4" t="s">
        <v>23</v>
      </c>
      <c r="I44" s="8">
        <v>70000</v>
      </c>
      <c r="J44" s="11">
        <v>40000</v>
      </c>
      <c r="K44" s="15">
        <f t="shared" si="0"/>
        <v>110000</v>
      </c>
      <c r="L44" s="23" t="s">
        <v>93</v>
      </c>
    </row>
    <row r="45" spans="1:12" s="24" customFormat="1" ht="48" customHeight="1" x14ac:dyDescent="0.3">
      <c r="A45" s="3">
        <v>536</v>
      </c>
      <c r="B45" s="4" t="s">
        <v>505</v>
      </c>
      <c r="C45" s="4" t="s">
        <v>161</v>
      </c>
      <c r="D45" s="4" t="s">
        <v>129</v>
      </c>
      <c r="E45" s="18" t="s">
        <v>162</v>
      </c>
      <c r="F45" s="22">
        <v>385</v>
      </c>
      <c r="G45" s="18" t="s">
        <v>163</v>
      </c>
      <c r="H45" s="4" t="s">
        <v>24</v>
      </c>
      <c r="I45" s="8">
        <v>700000</v>
      </c>
      <c r="J45" s="11">
        <v>200000</v>
      </c>
      <c r="K45" s="15">
        <f t="shared" si="0"/>
        <v>900000</v>
      </c>
      <c r="L45" s="23" t="s">
        <v>93</v>
      </c>
    </row>
    <row r="46" spans="1:12" s="24" customFormat="1" ht="48" customHeight="1" x14ac:dyDescent="0.3">
      <c r="A46" s="3">
        <v>537</v>
      </c>
      <c r="B46" s="4" t="s">
        <v>505</v>
      </c>
      <c r="C46" s="4" t="s">
        <v>54</v>
      </c>
      <c r="D46" s="4" t="s">
        <v>164</v>
      </c>
      <c r="E46" s="18" t="s">
        <v>165</v>
      </c>
      <c r="F46" s="22" t="s">
        <v>115</v>
      </c>
      <c r="G46" s="18" t="s">
        <v>166</v>
      </c>
      <c r="H46" s="4" t="s">
        <v>23</v>
      </c>
      <c r="I46" s="8">
        <v>0</v>
      </c>
      <c r="J46" s="11">
        <v>30000</v>
      </c>
      <c r="K46" s="15">
        <f t="shared" si="0"/>
        <v>30000</v>
      </c>
      <c r="L46" s="23" t="s">
        <v>93</v>
      </c>
    </row>
    <row r="47" spans="1:12" s="24" customFormat="1" ht="48" customHeight="1" x14ac:dyDescent="0.3">
      <c r="A47" s="3">
        <v>538</v>
      </c>
      <c r="B47" s="4" t="s">
        <v>505</v>
      </c>
      <c r="C47" s="4" t="s">
        <v>49</v>
      </c>
      <c r="D47" s="4" t="s">
        <v>117</v>
      </c>
      <c r="E47" s="18" t="s">
        <v>159</v>
      </c>
      <c r="F47" s="22" t="s">
        <v>115</v>
      </c>
      <c r="G47" s="18" t="s">
        <v>167</v>
      </c>
      <c r="H47" s="4" t="s">
        <v>24</v>
      </c>
      <c r="I47" s="8">
        <v>0</v>
      </c>
      <c r="J47" s="11">
        <v>80000</v>
      </c>
      <c r="K47" s="15">
        <f t="shared" si="0"/>
        <v>80000</v>
      </c>
      <c r="L47" s="23" t="s">
        <v>93</v>
      </c>
    </row>
    <row r="48" spans="1:12" s="24" customFormat="1" ht="48" customHeight="1" x14ac:dyDescent="0.3">
      <c r="A48" s="3">
        <v>539</v>
      </c>
      <c r="B48" s="4" t="s">
        <v>505</v>
      </c>
      <c r="C48" s="4" t="s">
        <v>28</v>
      </c>
      <c r="D48" s="4" t="s">
        <v>98</v>
      </c>
      <c r="E48" s="18" t="s">
        <v>77</v>
      </c>
      <c r="F48" s="22">
        <v>447</v>
      </c>
      <c r="G48" s="18" t="s">
        <v>168</v>
      </c>
      <c r="H48" s="4" t="s">
        <v>36</v>
      </c>
      <c r="I48" s="8">
        <v>100000</v>
      </c>
      <c r="J48" s="11">
        <v>140745</v>
      </c>
      <c r="K48" s="15">
        <f t="shared" si="0"/>
        <v>240745</v>
      </c>
      <c r="L48" s="23" t="s">
        <v>93</v>
      </c>
    </row>
    <row r="49" spans="1:12" s="24" customFormat="1" ht="48" customHeight="1" x14ac:dyDescent="0.3">
      <c r="A49" s="3">
        <v>540</v>
      </c>
      <c r="B49" s="4" t="s">
        <v>505</v>
      </c>
      <c r="C49" s="4" t="s">
        <v>28</v>
      </c>
      <c r="D49" s="4" t="s">
        <v>98</v>
      </c>
      <c r="E49" s="18" t="s">
        <v>77</v>
      </c>
      <c r="F49" s="22">
        <v>448</v>
      </c>
      <c r="G49" s="18" t="s">
        <v>169</v>
      </c>
      <c r="H49" s="4" t="s">
        <v>41</v>
      </c>
      <c r="I49" s="8">
        <v>40000</v>
      </c>
      <c r="J49" s="11">
        <v>10000</v>
      </c>
      <c r="K49" s="15">
        <f t="shared" si="0"/>
        <v>50000</v>
      </c>
      <c r="L49" s="23" t="s">
        <v>93</v>
      </c>
    </row>
    <row r="50" spans="1:12" s="24" customFormat="1" ht="48" customHeight="1" x14ac:dyDescent="0.3">
      <c r="A50" s="3">
        <v>541</v>
      </c>
      <c r="B50" s="4" t="s">
        <v>505</v>
      </c>
      <c r="C50" s="4" t="s">
        <v>28</v>
      </c>
      <c r="D50" s="4" t="s">
        <v>98</v>
      </c>
      <c r="E50" s="18" t="s">
        <v>77</v>
      </c>
      <c r="F50" s="22">
        <v>448</v>
      </c>
      <c r="G50" s="18" t="s">
        <v>170</v>
      </c>
      <c r="H50" s="4" t="s">
        <v>24</v>
      </c>
      <c r="I50" s="8">
        <v>10000</v>
      </c>
      <c r="J50" s="11">
        <v>10000</v>
      </c>
      <c r="K50" s="15">
        <f t="shared" si="0"/>
        <v>20000</v>
      </c>
      <c r="L50" s="23" t="s">
        <v>93</v>
      </c>
    </row>
    <row r="51" spans="1:12" s="24" customFormat="1" ht="48" customHeight="1" x14ac:dyDescent="0.3">
      <c r="A51" s="3">
        <v>542</v>
      </c>
      <c r="B51" s="4" t="s">
        <v>505</v>
      </c>
      <c r="C51" s="4" t="s">
        <v>49</v>
      </c>
      <c r="D51" s="4" t="s">
        <v>129</v>
      </c>
      <c r="E51" s="18" t="s">
        <v>171</v>
      </c>
      <c r="F51" s="22" t="s">
        <v>67</v>
      </c>
      <c r="G51" s="18" t="s">
        <v>172</v>
      </c>
      <c r="H51" s="4" t="s">
        <v>20</v>
      </c>
      <c r="I51" s="8">
        <v>0</v>
      </c>
      <c r="J51" s="11">
        <v>200000</v>
      </c>
      <c r="K51" s="15">
        <f t="shared" si="0"/>
        <v>200000</v>
      </c>
      <c r="L51" s="23" t="s">
        <v>93</v>
      </c>
    </row>
    <row r="52" spans="1:12" s="24" customFormat="1" ht="48" customHeight="1" x14ac:dyDescent="0.3">
      <c r="A52" s="3">
        <v>543</v>
      </c>
      <c r="B52" s="4" t="s">
        <v>505</v>
      </c>
      <c r="C52" s="4" t="s">
        <v>49</v>
      </c>
      <c r="D52" s="4" t="s">
        <v>129</v>
      </c>
      <c r="E52" s="18" t="s">
        <v>171</v>
      </c>
      <c r="F52" s="22" t="s">
        <v>173</v>
      </c>
      <c r="G52" s="18" t="s">
        <v>174</v>
      </c>
      <c r="H52" s="4" t="s">
        <v>41</v>
      </c>
      <c r="I52" s="8">
        <v>40000</v>
      </c>
      <c r="J52" s="11">
        <v>80000</v>
      </c>
      <c r="K52" s="15">
        <f t="shared" si="0"/>
        <v>120000</v>
      </c>
      <c r="L52" s="23" t="s">
        <v>93</v>
      </c>
    </row>
    <row r="53" spans="1:12" s="24" customFormat="1" ht="48" customHeight="1" x14ac:dyDescent="0.3">
      <c r="A53" s="3">
        <v>544</v>
      </c>
      <c r="B53" s="4" t="s">
        <v>505</v>
      </c>
      <c r="C53" s="4" t="s">
        <v>28</v>
      </c>
      <c r="D53" s="4" t="s">
        <v>98</v>
      </c>
      <c r="E53" s="18" t="s">
        <v>77</v>
      </c>
      <c r="F53" s="22">
        <v>450</v>
      </c>
      <c r="G53" s="18" t="s">
        <v>175</v>
      </c>
      <c r="H53" s="4" t="s">
        <v>23</v>
      </c>
      <c r="I53" s="8">
        <v>8190</v>
      </c>
      <c r="J53" s="11">
        <v>15000</v>
      </c>
      <c r="K53" s="15">
        <f t="shared" si="0"/>
        <v>23190</v>
      </c>
      <c r="L53" s="23" t="s">
        <v>93</v>
      </c>
    </row>
    <row r="54" spans="1:12" s="24" customFormat="1" ht="48" customHeight="1" x14ac:dyDescent="0.3">
      <c r="A54" s="3">
        <v>545</v>
      </c>
      <c r="B54" s="4" t="s">
        <v>505</v>
      </c>
      <c r="C54" s="4" t="s">
        <v>28</v>
      </c>
      <c r="D54" s="4" t="s">
        <v>98</v>
      </c>
      <c r="E54" s="18" t="s">
        <v>99</v>
      </c>
      <c r="F54" s="22" t="s">
        <v>176</v>
      </c>
      <c r="G54" s="18" t="s">
        <v>177</v>
      </c>
      <c r="H54" s="4" t="s">
        <v>23</v>
      </c>
      <c r="I54" s="8">
        <v>86040</v>
      </c>
      <c r="J54" s="11">
        <v>50000</v>
      </c>
      <c r="K54" s="15">
        <f t="shared" si="0"/>
        <v>136040</v>
      </c>
      <c r="L54" s="23" t="s">
        <v>93</v>
      </c>
    </row>
    <row r="55" spans="1:12" s="24" customFormat="1" ht="48" customHeight="1" x14ac:dyDescent="0.3">
      <c r="A55" s="3">
        <v>546</v>
      </c>
      <c r="B55" s="4" t="s">
        <v>505</v>
      </c>
      <c r="C55" s="4" t="s">
        <v>13</v>
      </c>
      <c r="D55" s="4" t="s">
        <v>178</v>
      </c>
      <c r="E55" s="4" t="s">
        <v>179</v>
      </c>
      <c r="F55" s="22" t="s">
        <v>67</v>
      </c>
      <c r="G55" s="18" t="s">
        <v>180</v>
      </c>
      <c r="H55" s="4" t="s">
        <v>41</v>
      </c>
      <c r="I55" s="8">
        <v>0</v>
      </c>
      <c r="J55" s="11">
        <v>18000</v>
      </c>
      <c r="K55" s="15">
        <f t="shared" si="0"/>
        <v>18000</v>
      </c>
      <c r="L55" s="23" t="s">
        <v>93</v>
      </c>
    </row>
    <row r="56" spans="1:12" s="24" customFormat="1" ht="48" customHeight="1" x14ac:dyDescent="0.3">
      <c r="A56" s="3">
        <v>547</v>
      </c>
      <c r="B56" s="4" t="s">
        <v>505</v>
      </c>
      <c r="C56" s="4" t="s">
        <v>28</v>
      </c>
      <c r="D56" s="4" t="s">
        <v>181</v>
      </c>
      <c r="E56" s="18" t="s">
        <v>182</v>
      </c>
      <c r="F56" s="22" t="s">
        <v>67</v>
      </c>
      <c r="G56" s="18" t="s">
        <v>183</v>
      </c>
      <c r="H56" s="4" t="s">
        <v>42</v>
      </c>
      <c r="I56" s="8">
        <v>0</v>
      </c>
      <c r="J56" s="11">
        <v>30000</v>
      </c>
      <c r="K56" s="15">
        <f t="shared" si="0"/>
        <v>30000</v>
      </c>
      <c r="L56" s="23" t="s">
        <v>93</v>
      </c>
    </row>
    <row r="57" spans="1:12" s="24" customFormat="1" ht="48" customHeight="1" x14ac:dyDescent="0.3">
      <c r="A57" s="3">
        <v>548</v>
      </c>
      <c r="B57" s="4" t="s">
        <v>505</v>
      </c>
      <c r="C57" s="4" t="s">
        <v>28</v>
      </c>
      <c r="D57" s="4" t="s">
        <v>181</v>
      </c>
      <c r="E57" s="18" t="s">
        <v>182</v>
      </c>
      <c r="F57" s="22" t="s">
        <v>67</v>
      </c>
      <c r="G57" s="18" t="s">
        <v>184</v>
      </c>
      <c r="H57" s="4" t="s">
        <v>22</v>
      </c>
      <c r="I57" s="8">
        <v>0</v>
      </c>
      <c r="J57" s="11">
        <v>80000</v>
      </c>
      <c r="K57" s="15">
        <f t="shared" si="0"/>
        <v>80000</v>
      </c>
      <c r="L57" s="23" t="s">
        <v>93</v>
      </c>
    </row>
    <row r="58" spans="1:12" s="24" customFormat="1" ht="48" customHeight="1" x14ac:dyDescent="0.3">
      <c r="A58" s="3">
        <v>549</v>
      </c>
      <c r="B58" s="4" t="s">
        <v>505</v>
      </c>
      <c r="C58" s="4" t="s">
        <v>49</v>
      </c>
      <c r="D58" s="4" t="s">
        <v>26</v>
      </c>
      <c r="E58" s="18" t="s">
        <v>159</v>
      </c>
      <c r="F58" s="22" t="s">
        <v>185</v>
      </c>
      <c r="G58" s="18" t="s">
        <v>186</v>
      </c>
      <c r="H58" s="4" t="s">
        <v>24</v>
      </c>
      <c r="I58" s="8">
        <v>30000</v>
      </c>
      <c r="J58" s="11">
        <v>30000</v>
      </c>
      <c r="K58" s="15">
        <f t="shared" si="0"/>
        <v>60000</v>
      </c>
      <c r="L58" s="23" t="s">
        <v>93</v>
      </c>
    </row>
    <row r="59" spans="1:12" s="24" customFormat="1" ht="48" customHeight="1" x14ac:dyDescent="0.3">
      <c r="A59" s="3">
        <v>550</v>
      </c>
      <c r="B59" s="4" t="s">
        <v>505</v>
      </c>
      <c r="C59" s="4" t="s">
        <v>7</v>
      </c>
      <c r="D59" s="17" t="s">
        <v>68</v>
      </c>
      <c r="E59" s="18" t="s">
        <v>69</v>
      </c>
      <c r="F59" s="16" t="s">
        <v>67</v>
      </c>
      <c r="G59" s="26" t="s">
        <v>446</v>
      </c>
      <c r="H59" s="4" t="s">
        <v>60</v>
      </c>
      <c r="I59" s="8">
        <v>0</v>
      </c>
      <c r="J59" s="11">
        <v>55000</v>
      </c>
      <c r="K59" s="15">
        <f t="shared" si="0"/>
        <v>55000</v>
      </c>
      <c r="L59" s="23" t="s">
        <v>93</v>
      </c>
    </row>
    <row r="60" spans="1:12" s="24" customFormat="1" ht="48" customHeight="1" x14ac:dyDescent="0.3">
      <c r="A60" s="3">
        <v>551</v>
      </c>
      <c r="B60" s="4" t="s">
        <v>505</v>
      </c>
      <c r="C60" s="4" t="s">
        <v>7</v>
      </c>
      <c r="D60" s="17" t="s">
        <v>68</v>
      </c>
      <c r="E60" s="18" t="s">
        <v>321</v>
      </c>
      <c r="F60" s="16" t="s">
        <v>67</v>
      </c>
      <c r="G60" s="26" t="s">
        <v>447</v>
      </c>
      <c r="H60" s="4" t="s">
        <v>20</v>
      </c>
      <c r="I60" s="8">
        <v>0</v>
      </c>
      <c r="J60" s="11">
        <v>50000</v>
      </c>
      <c r="K60" s="15">
        <f t="shared" si="0"/>
        <v>50000</v>
      </c>
      <c r="L60" s="23" t="s">
        <v>93</v>
      </c>
    </row>
    <row r="61" spans="1:12" s="24" customFormat="1" ht="48" customHeight="1" x14ac:dyDescent="0.3">
      <c r="A61" s="3">
        <v>552</v>
      </c>
      <c r="B61" s="4" t="s">
        <v>505</v>
      </c>
      <c r="C61" s="4" t="s">
        <v>13</v>
      </c>
      <c r="D61" s="17" t="s">
        <v>62</v>
      </c>
      <c r="E61" s="18" t="s">
        <v>63</v>
      </c>
      <c r="F61" s="16">
        <v>831</v>
      </c>
      <c r="G61" s="26" t="s">
        <v>448</v>
      </c>
      <c r="H61" s="4" t="s">
        <v>60</v>
      </c>
      <c r="I61" s="8">
        <v>200000</v>
      </c>
      <c r="J61" s="11">
        <v>100000</v>
      </c>
      <c r="K61" s="15">
        <f t="shared" si="0"/>
        <v>300000</v>
      </c>
      <c r="L61" s="23" t="s">
        <v>93</v>
      </c>
    </row>
    <row r="62" spans="1:12" s="24" customFormat="1" ht="48" customHeight="1" x14ac:dyDescent="0.3">
      <c r="A62" s="3">
        <v>553</v>
      </c>
      <c r="B62" s="4" t="s">
        <v>505</v>
      </c>
      <c r="C62" s="4" t="s">
        <v>21</v>
      </c>
      <c r="D62" s="17" t="s">
        <v>87</v>
      </c>
      <c r="E62" s="18" t="s">
        <v>88</v>
      </c>
      <c r="F62" s="16">
        <v>284</v>
      </c>
      <c r="G62" s="26" t="s">
        <v>449</v>
      </c>
      <c r="H62" s="4" t="s">
        <v>59</v>
      </c>
      <c r="I62" s="8">
        <v>15000</v>
      </c>
      <c r="J62" s="11">
        <v>50000</v>
      </c>
      <c r="K62" s="15">
        <f t="shared" si="0"/>
        <v>65000</v>
      </c>
      <c r="L62" s="23" t="s">
        <v>93</v>
      </c>
    </row>
    <row r="63" spans="1:12" s="24" customFormat="1" ht="48" customHeight="1" x14ac:dyDescent="0.3">
      <c r="A63" s="3">
        <v>554</v>
      </c>
      <c r="B63" s="4" t="s">
        <v>505</v>
      </c>
      <c r="C63" s="17" t="s">
        <v>13</v>
      </c>
      <c r="D63" s="17" t="s">
        <v>57</v>
      </c>
      <c r="E63" s="18" t="s">
        <v>58</v>
      </c>
      <c r="F63" s="2">
        <v>745</v>
      </c>
      <c r="G63" s="26" t="s">
        <v>478</v>
      </c>
      <c r="H63" s="4" t="s">
        <v>59</v>
      </c>
      <c r="I63" s="8">
        <v>8400</v>
      </c>
      <c r="J63" s="11">
        <v>30000</v>
      </c>
      <c r="K63" s="15">
        <f t="shared" si="0"/>
        <v>38400</v>
      </c>
      <c r="L63" s="23" t="s">
        <v>93</v>
      </c>
    </row>
    <row r="64" spans="1:12" s="24" customFormat="1" ht="48" customHeight="1" x14ac:dyDescent="0.3">
      <c r="A64" s="3">
        <v>555</v>
      </c>
      <c r="B64" s="4" t="s">
        <v>505</v>
      </c>
      <c r="C64" s="17" t="s">
        <v>7</v>
      </c>
      <c r="D64" s="17" t="s">
        <v>64</v>
      </c>
      <c r="E64" s="18" t="s">
        <v>65</v>
      </c>
      <c r="F64" s="2">
        <v>382</v>
      </c>
      <c r="G64" s="26" t="s">
        <v>450</v>
      </c>
      <c r="H64" s="4" t="s">
        <v>59</v>
      </c>
      <c r="I64" s="8">
        <v>30000</v>
      </c>
      <c r="J64" s="11">
        <v>30000</v>
      </c>
      <c r="K64" s="15">
        <f t="shared" si="0"/>
        <v>60000</v>
      </c>
      <c r="L64" s="23" t="s">
        <v>93</v>
      </c>
    </row>
    <row r="65" spans="1:12" s="24" customFormat="1" ht="48" customHeight="1" x14ac:dyDescent="0.3">
      <c r="A65" s="3">
        <v>556</v>
      </c>
      <c r="B65" s="4" t="s">
        <v>505</v>
      </c>
      <c r="C65" s="17" t="s">
        <v>7</v>
      </c>
      <c r="D65" s="17" t="s">
        <v>64</v>
      </c>
      <c r="E65" s="18" t="s">
        <v>65</v>
      </c>
      <c r="F65" s="2">
        <v>382</v>
      </c>
      <c r="G65" s="26" t="s">
        <v>451</v>
      </c>
      <c r="H65" s="4" t="s">
        <v>59</v>
      </c>
      <c r="I65" s="8">
        <v>10000</v>
      </c>
      <c r="J65" s="11">
        <v>10000</v>
      </c>
      <c r="K65" s="15">
        <f t="shared" si="0"/>
        <v>20000</v>
      </c>
      <c r="L65" s="23" t="s">
        <v>93</v>
      </c>
    </row>
    <row r="66" spans="1:12" s="24" customFormat="1" ht="48" customHeight="1" x14ac:dyDescent="0.3">
      <c r="A66" s="3">
        <v>557</v>
      </c>
      <c r="B66" s="4" t="s">
        <v>505</v>
      </c>
      <c r="C66" s="17" t="s">
        <v>475</v>
      </c>
      <c r="D66" s="27" t="s">
        <v>79</v>
      </c>
      <c r="E66" s="17" t="s">
        <v>476</v>
      </c>
      <c r="F66" s="2">
        <v>589</v>
      </c>
      <c r="G66" s="26" t="s">
        <v>477</v>
      </c>
      <c r="H66" s="4" t="s">
        <v>59</v>
      </c>
      <c r="I66" s="8">
        <v>27000</v>
      </c>
      <c r="J66" s="11">
        <v>10000</v>
      </c>
      <c r="K66" s="15">
        <f t="shared" si="0"/>
        <v>37000</v>
      </c>
      <c r="L66" s="21" t="s">
        <v>317</v>
      </c>
    </row>
    <row r="67" spans="1:12" s="24" customFormat="1" ht="48" customHeight="1" x14ac:dyDescent="0.3">
      <c r="A67" s="3">
        <v>558</v>
      </c>
      <c r="B67" s="4" t="s">
        <v>505</v>
      </c>
      <c r="C67" s="17" t="s">
        <v>13</v>
      </c>
      <c r="D67" s="17" t="s">
        <v>79</v>
      </c>
      <c r="E67" s="18" t="s">
        <v>83</v>
      </c>
      <c r="F67" s="2">
        <v>566</v>
      </c>
      <c r="G67" s="26" t="s">
        <v>479</v>
      </c>
      <c r="H67" s="4" t="s">
        <v>59</v>
      </c>
      <c r="I67" s="8">
        <v>9450</v>
      </c>
      <c r="J67" s="11">
        <v>15000</v>
      </c>
      <c r="K67" s="15">
        <f t="shared" si="0"/>
        <v>24450</v>
      </c>
      <c r="L67" s="23" t="s">
        <v>93</v>
      </c>
    </row>
    <row r="68" spans="1:12" s="24" customFormat="1" ht="48" customHeight="1" x14ac:dyDescent="0.3">
      <c r="A68" s="3">
        <v>559</v>
      </c>
      <c r="B68" s="4" t="s">
        <v>505</v>
      </c>
      <c r="C68" s="4" t="s">
        <v>54</v>
      </c>
      <c r="D68" s="4" t="s">
        <v>114</v>
      </c>
      <c r="E68" s="18" t="s">
        <v>171</v>
      </c>
      <c r="F68" s="22">
        <v>385</v>
      </c>
      <c r="G68" s="18" t="s">
        <v>187</v>
      </c>
      <c r="H68" s="4" t="s">
        <v>24</v>
      </c>
      <c r="I68" s="8">
        <v>300000</v>
      </c>
      <c r="J68" s="11">
        <v>200000</v>
      </c>
      <c r="K68" s="15">
        <f t="shared" si="0"/>
        <v>500000</v>
      </c>
      <c r="L68" s="23" t="s">
        <v>93</v>
      </c>
    </row>
    <row r="69" spans="1:12" s="24" customFormat="1" ht="48" customHeight="1" x14ac:dyDescent="0.3">
      <c r="A69" s="3">
        <v>560</v>
      </c>
      <c r="B69" s="4" t="s">
        <v>505</v>
      </c>
      <c r="C69" s="4" t="s">
        <v>54</v>
      </c>
      <c r="D69" s="4" t="s">
        <v>117</v>
      </c>
      <c r="E69" s="18" t="s">
        <v>123</v>
      </c>
      <c r="F69" s="22" t="s">
        <v>115</v>
      </c>
      <c r="G69" s="18" t="s">
        <v>188</v>
      </c>
      <c r="H69" s="4" t="s">
        <v>24</v>
      </c>
      <c r="I69" s="8">
        <v>0</v>
      </c>
      <c r="J69" s="11">
        <v>140000</v>
      </c>
      <c r="K69" s="15">
        <f t="shared" si="0"/>
        <v>140000</v>
      </c>
      <c r="L69" s="23" t="s">
        <v>93</v>
      </c>
    </row>
    <row r="70" spans="1:12" s="24" customFormat="1" ht="48" customHeight="1" x14ac:dyDescent="0.3">
      <c r="A70" s="3">
        <v>561</v>
      </c>
      <c r="B70" s="4" t="s">
        <v>505</v>
      </c>
      <c r="C70" s="4" t="s">
        <v>54</v>
      </c>
      <c r="D70" s="4" t="s">
        <v>117</v>
      </c>
      <c r="E70" s="18" t="s">
        <v>123</v>
      </c>
      <c r="F70" s="22" t="s">
        <v>115</v>
      </c>
      <c r="G70" s="18" t="s">
        <v>189</v>
      </c>
      <c r="H70" s="4" t="s">
        <v>190</v>
      </c>
      <c r="I70" s="8">
        <v>0</v>
      </c>
      <c r="J70" s="11">
        <v>10000</v>
      </c>
      <c r="K70" s="15">
        <f t="shared" si="0"/>
        <v>10000</v>
      </c>
      <c r="L70" s="23" t="s">
        <v>93</v>
      </c>
    </row>
    <row r="71" spans="1:12" s="24" customFormat="1" ht="48" customHeight="1" x14ac:dyDescent="0.3">
      <c r="A71" s="3">
        <v>562</v>
      </c>
      <c r="B71" s="4" t="s">
        <v>505</v>
      </c>
      <c r="C71" s="4" t="s">
        <v>28</v>
      </c>
      <c r="D71" s="4" t="s">
        <v>29</v>
      </c>
      <c r="E71" s="18" t="s">
        <v>30</v>
      </c>
      <c r="F71" s="22">
        <v>565</v>
      </c>
      <c r="G71" s="18" t="s">
        <v>191</v>
      </c>
      <c r="H71" s="4" t="s">
        <v>31</v>
      </c>
      <c r="I71" s="8">
        <v>2000000</v>
      </c>
      <c r="J71" s="11">
        <v>200000</v>
      </c>
      <c r="K71" s="15">
        <f t="shared" si="0"/>
        <v>2200000</v>
      </c>
      <c r="L71" s="23" t="s">
        <v>93</v>
      </c>
    </row>
    <row r="72" spans="1:12" s="24" customFormat="1" ht="48" customHeight="1" x14ac:dyDescent="0.3">
      <c r="A72" s="3">
        <v>563</v>
      </c>
      <c r="B72" s="4" t="s">
        <v>505</v>
      </c>
      <c r="C72" s="4" t="s">
        <v>49</v>
      </c>
      <c r="D72" s="4" t="s">
        <v>117</v>
      </c>
      <c r="E72" s="18" t="s">
        <v>159</v>
      </c>
      <c r="F72" s="22">
        <v>274</v>
      </c>
      <c r="G72" s="18" t="s">
        <v>192</v>
      </c>
      <c r="H72" s="4" t="s">
        <v>39</v>
      </c>
      <c r="I72" s="8">
        <v>72000</v>
      </c>
      <c r="J72" s="11">
        <v>18000</v>
      </c>
      <c r="K72" s="15">
        <f t="shared" si="0"/>
        <v>90000</v>
      </c>
      <c r="L72" s="23" t="s">
        <v>93</v>
      </c>
    </row>
    <row r="73" spans="1:12" s="24" customFormat="1" ht="48" customHeight="1" x14ac:dyDescent="0.3">
      <c r="A73" s="3">
        <v>564</v>
      </c>
      <c r="B73" s="4" t="s">
        <v>505</v>
      </c>
      <c r="C73" s="4" t="s">
        <v>49</v>
      </c>
      <c r="D73" s="4" t="s">
        <v>117</v>
      </c>
      <c r="E73" s="18" t="s">
        <v>193</v>
      </c>
      <c r="F73" s="22">
        <v>319</v>
      </c>
      <c r="G73" s="18" t="s">
        <v>194</v>
      </c>
      <c r="H73" s="4" t="s">
        <v>33</v>
      </c>
      <c r="I73" s="8">
        <v>84000</v>
      </c>
      <c r="J73" s="11">
        <v>26000</v>
      </c>
      <c r="K73" s="15">
        <f t="shared" si="0"/>
        <v>110000</v>
      </c>
      <c r="L73" s="23" t="s">
        <v>93</v>
      </c>
    </row>
    <row r="74" spans="1:12" s="24" customFormat="1" ht="48" customHeight="1" x14ac:dyDescent="0.3">
      <c r="A74" s="3">
        <v>565</v>
      </c>
      <c r="B74" s="4" t="s">
        <v>505</v>
      </c>
      <c r="C74" s="4" t="s">
        <v>28</v>
      </c>
      <c r="D74" s="4" t="s">
        <v>29</v>
      </c>
      <c r="E74" s="18" t="s">
        <v>34</v>
      </c>
      <c r="F74" s="22">
        <v>586</v>
      </c>
      <c r="G74" s="18" t="s">
        <v>195</v>
      </c>
      <c r="H74" s="4" t="s">
        <v>36</v>
      </c>
      <c r="I74" s="8">
        <v>5000</v>
      </c>
      <c r="J74" s="11">
        <v>40000</v>
      </c>
      <c r="K74" s="15">
        <f t="shared" si="0"/>
        <v>45000</v>
      </c>
      <c r="L74" s="23" t="s">
        <v>93</v>
      </c>
    </row>
    <row r="75" spans="1:12" s="24" customFormat="1" ht="48" customHeight="1" x14ac:dyDescent="0.3">
      <c r="A75" s="3">
        <v>566</v>
      </c>
      <c r="B75" s="4" t="s">
        <v>505</v>
      </c>
      <c r="C75" s="4" t="s">
        <v>28</v>
      </c>
      <c r="D75" s="4" t="s">
        <v>98</v>
      </c>
      <c r="E75" s="18" t="s">
        <v>77</v>
      </c>
      <c r="F75" s="22">
        <v>453</v>
      </c>
      <c r="G75" s="18" t="s">
        <v>196</v>
      </c>
      <c r="H75" s="4" t="s">
        <v>36</v>
      </c>
      <c r="I75" s="8">
        <v>113400</v>
      </c>
      <c r="J75" s="11">
        <v>60000</v>
      </c>
      <c r="K75" s="15">
        <f t="shared" si="0"/>
        <v>173400</v>
      </c>
      <c r="L75" s="23" t="s">
        <v>93</v>
      </c>
    </row>
    <row r="76" spans="1:12" s="24" customFormat="1" ht="48" customHeight="1" x14ac:dyDescent="0.3">
      <c r="A76" s="3">
        <v>567</v>
      </c>
      <c r="B76" s="4" t="s">
        <v>505</v>
      </c>
      <c r="C76" s="4" t="s">
        <v>49</v>
      </c>
      <c r="D76" s="4" t="s">
        <v>50</v>
      </c>
      <c r="E76" s="18" t="s">
        <v>34</v>
      </c>
      <c r="F76" s="22">
        <v>228</v>
      </c>
      <c r="G76" s="18" t="s">
        <v>197</v>
      </c>
      <c r="H76" s="4" t="s">
        <v>23</v>
      </c>
      <c r="I76" s="8">
        <v>100000</v>
      </c>
      <c r="J76" s="11">
        <v>100000</v>
      </c>
      <c r="K76" s="15">
        <f t="shared" si="0"/>
        <v>200000</v>
      </c>
      <c r="L76" s="23" t="s">
        <v>93</v>
      </c>
    </row>
    <row r="77" spans="1:12" s="24" customFormat="1" ht="48" customHeight="1" x14ac:dyDescent="0.3">
      <c r="A77" s="3">
        <v>568</v>
      </c>
      <c r="B77" s="4" t="s">
        <v>505</v>
      </c>
      <c r="C77" s="4" t="s">
        <v>28</v>
      </c>
      <c r="D77" s="4" t="s">
        <v>29</v>
      </c>
      <c r="E77" s="18" t="s">
        <v>34</v>
      </c>
      <c r="F77" s="22">
        <v>586</v>
      </c>
      <c r="G77" s="18" t="s">
        <v>198</v>
      </c>
      <c r="H77" s="4" t="s">
        <v>36</v>
      </c>
      <c r="I77" s="8">
        <v>6750</v>
      </c>
      <c r="J77" s="11">
        <v>23250</v>
      </c>
      <c r="K77" s="15">
        <f t="shared" si="0"/>
        <v>30000</v>
      </c>
      <c r="L77" s="23" t="s">
        <v>93</v>
      </c>
    </row>
    <row r="78" spans="1:12" s="24" customFormat="1" ht="48" customHeight="1" x14ac:dyDescent="0.3">
      <c r="A78" s="3">
        <v>569</v>
      </c>
      <c r="B78" s="4" t="s">
        <v>505</v>
      </c>
      <c r="C78" s="4" t="s">
        <v>28</v>
      </c>
      <c r="D78" s="4" t="s">
        <v>84</v>
      </c>
      <c r="E78" s="18" t="s">
        <v>44</v>
      </c>
      <c r="F78" s="22">
        <v>621</v>
      </c>
      <c r="G78" s="18" t="s">
        <v>199</v>
      </c>
      <c r="H78" s="4" t="s">
        <v>24</v>
      </c>
      <c r="I78" s="8">
        <v>200000</v>
      </c>
      <c r="J78" s="11">
        <v>50000</v>
      </c>
      <c r="K78" s="15">
        <f t="shared" si="0"/>
        <v>250000</v>
      </c>
      <c r="L78" s="23" t="s">
        <v>93</v>
      </c>
    </row>
    <row r="79" spans="1:12" s="24" customFormat="1" ht="48" customHeight="1" x14ac:dyDescent="0.3">
      <c r="A79" s="3">
        <v>570</v>
      </c>
      <c r="B79" s="4" t="s">
        <v>505</v>
      </c>
      <c r="C79" s="4" t="s">
        <v>28</v>
      </c>
      <c r="D79" s="4" t="s">
        <v>200</v>
      </c>
      <c r="E79" s="18" t="s">
        <v>48</v>
      </c>
      <c r="F79" s="22">
        <v>722</v>
      </c>
      <c r="G79" s="18" t="s">
        <v>201</v>
      </c>
      <c r="H79" s="4" t="s">
        <v>32</v>
      </c>
      <c r="I79" s="8">
        <v>100000</v>
      </c>
      <c r="J79" s="11">
        <v>50000</v>
      </c>
      <c r="K79" s="15">
        <f t="shared" si="0"/>
        <v>150000</v>
      </c>
      <c r="L79" s="23" t="s">
        <v>93</v>
      </c>
    </row>
    <row r="80" spans="1:12" s="24" customFormat="1" ht="48" customHeight="1" x14ac:dyDescent="0.3">
      <c r="A80" s="3">
        <v>571</v>
      </c>
      <c r="B80" s="4" t="s">
        <v>505</v>
      </c>
      <c r="C80" s="4" t="s">
        <v>49</v>
      </c>
      <c r="D80" s="4" t="s">
        <v>129</v>
      </c>
      <c r="E80" s="18" t="s">
        <v>130</v>
      </c>
      <c r="F80" s="22">
        <v>391</v>
      </c>
      <c r="G80" s="18" t="s">
        <v>202</v>
      </c>
      <c r="H80" s="4" t="s">
        <v>35</v>
      </c>
      <c r="I80" s="8">
        <v>23000</v>
      </c>
      <c r="J80" s="11">
        <v>6000</v>
      </c>
      <c r="K80" s="15">
        <f t="shared" si="0"/>
        <v>29000</v>
      </c>
      <c r="L80" s="23" t="s">
        <v>93</v>
      </c>
    </row>
    <row r="81" spans="1:12" s="24" customFormat="1" ht="48" customHeight="1" x14ac:dyDescent="0.3">
      <c r="A81" s="3">
        <v>572</v>
      </c>
      <c r="B81" s="4" t="s">
        <v>505</v>
      </c>
      <c r="C81" s="4" t="s">
        <v>49</v>
      </c>
      <c r="D81" s="4" t="s">
        <v>129</v>
      </c>
      <c r="E81" s="18" t="s">
        <v>130</v>
      </c>
      <c r="F81" s="22">
        <v>391</v>
      </c>
      <c r="G81" s="18" t="s">
        <v>203</v>
      </c>
      <c r="H81" s="4" t="s">
        <v>35</v>
      </c>
      <c r="I81" s="8">
        <v>35000</v>
      </c>
      <c r="J81" s="11">
        <v>5000</v>
      </c>
      <c r="K81" s="15">
        <f t="shared" si="0"/>
        <v>40000</v>
      </c>
      <c r="L81" s="23" t="s">
        <v>93</v>
      </c>
    </row>
    <row r="82" spans="1:12" s="24" customFormat="1" ht="48" customHeight="1" x14ac:dyDescent="0.3">
      <c r="A82" s="3">
        <v>573</v>
      </c>
      <c r="B82" s="4" t="s">
        <v>505</v>
      </c>
      <c r="C82" s="4" t="s">
        <v>49</v>
      </c>
      <c r="D82" s="4" t="s">
        <v>129</v>
      </c>
      <c r="E82" s="18" t="s">
        <v>130</v>
      </c>
      <c r="F82" s="22">
        <v>391</v>
      </c>
      <c r="G82" s="18" t="s">
        <v>204</v>
      </c>
      <c r="H82" s="4" t="s">
        <v>24</v>
      </c>
      <c r="I82" s="8">
        <v>50000</v>
      </c>
      <c r="J82" s="11">
        <v>200000</v>
      </c>
      <c r="K82" s="15">
        <f t="shared" si="0"/>
        <v>250000</v>
      </c>
      <c r="L82" s="23" t="s">
        <v>93</v>
      </c>
    </row>
    <row r="83" spans="1:12" s="24" customFormat="1" ht="48" customHeight="1" x14ac:dyDescent="0.3">
      <c r="A83" s="3">
        <v>574</v>
      </c>
      <c r="B83" s="4" t="s">
        <v>505</v>
      </c>
      <c r="C83" s="4" t="s">
        <v>28</v>
      </c>
      <c r="D83" s="4" t="s">
        <v>205</v>
      </c>
      <c r="E83" s="18" t="s">
        <v>206</v>
      </c>
      <c r="F83" s="22">
        <v>384</v>
      </c>
      <c r="G83" s="18" t="s">
        <v>207</v>
      </c>
      <c r="H83" s="4" t="s">
        <v>23</v>
      </c>
      <c r="I83" s="8">
        <v>13000</v>
      </c>
      <c r="J83" s="11">
        <v>5000</v>
      </c>
      <c r="K83" s="15">
        <f t="shared" si="0"/>
        <v>18000</v>
      </c>
      <c r="L83" s="23" t="s">
        <v>93</v>
      </c>
    </row>
    <row r="84" spans="1:12" s="24" customFormat="1" ht="48" customHeight="1" x14ac:dyDescent="0.3">
      <c r="A84" s="3">
        <v>575</v>
      </c>
      <c r="B84" s="4" t="s">
        <v>505</v>
      </c>
      <c r="C84" s="4" t="s">
        <v>49</v>
      </c>
      <c r="D84" s="4" t="s">
        <v>117</v>
      </c>
      <c r="E84" s="18" t="s">
        <v>123</v>
      </c>
      <c r="F84" s="22" t="s">
        <v>115</v>
      </c>
      <c r="G84" s="18" t="s">
        <v>208</v>
      </c>
      <c r="H84" s="4" t="s">
        <v>24</v>
      </c>
      <c r="I84" s="8">
        <v>0</v>
      </c>
      <c r="J84" s="11">
        <v>60000</v>
      </c>
      <c r="K84" s="15">
        <f t="shared" si="0"/>
        <v>60000</v>
      </c>
      <c r="L84" s="23" t="s">
        <v>93</v>
      </c>
    </row>
    <row r="85" spans="1:12" s="24" customFormat="1" ht="48" customHeight="1" x14ac:dyDescent="0.3">
      <c r="A85" s="3">
        <v>576</v>
      </c>
      <c r="B85" s="4" t="s">
        <v>505</v>
      </c>
      <c r="C85" s="4" t="s">
        <v>49</v>
      </c>
      <c r="D85" s="4" t="s">
        <v>117</v>
      </c>
      <c r="E85" s="18" t="s">
        <v>123</v>
      </c>
      <c r="F85" s="22" t="s">
        <v>115</v>
      </c>
      <c r="G85" s="18" t="s">
        <v>209</v>
      </c>
      <c r="H85" s="4" t="s">
        <v>24</v>
      </c>
      <c r="I85" s="8">
        <v>0</v>
      </c>
      <c r="J85" s="11">
        <v>50000</v>
      </c>
      <c r="K85" s="15">
        <f t="shared" si="0"/>
        <v>50000</v>
      </c>
      <c r="L85" s="23" t="s">
        <v>93</v>
      </c>
    </row>
    <row r="86" spans="1:12" s="24" customFormat="1" ht="48" customHeight="1" x14ac:dyDescent="0.3">
      <c r="A86" s="3">
        <v>577</v>
      </c>
      <c r="B86" s="4" t="s">
        <v>505</v>
      </c>
      <c r="C86" s="4" t="s">
        <v>49</v>
      </c>
      <c r="D86" s="4" t="s">
        <v>210</v>
      </c>
      <c r="E86" s="18" t="s">
        <v>211</v>
      </c>
      <c r="F86" s="22">
        <v>78</v>
      </c>
      <c r="G86" s="18" t="s">
        <v>212</v>
      </c>
      <c r="H86" s="4" t="s">
        <v>24</v>
      </c>
      <c r="I86" s="8">
        <v>200000</v>
      </c>
      <c r="J86" s="11">
        <v>100000</v>
      </c>
      <c r="K86" s="15">
        <f t="shared" si="0"/>
        <v>300000</v>
      </c>
      <c r="L86" s="23" t="s">
        <v>93</v>
      </c>
    </row>
    <row r="87" spans="1:12" s="24" customFormat="1" ht="48" customHeight="1" x14ac:dyDescent="0.3">
      <c r="A87" s="3">
        <v>578</v>
      </c>
      <c r="B87" s="4" t="s">
        <v>505</v>
      </c>
      <c r="C87" s="4" t="s">
        <v>28</v>
      </c>
      <c r="D87" s="4" t="s">
        <v>29</v>
      </c>
      <c r="E87" s="18" t="s">
        <v>34</v>
      </c>
      <c r="F87" s="22">
        <v>582</v>
      </c>
      <c r="G87" s="18" t="s">
        <v>213</v>
      </c>
      <c r="H87" s="4" t="s">
        <v>23</v>
      </c>
      <c r="I87" s="8">
        <v>450000</v>
      </c>
      <c r="J87" s="11">
        <v>50000</v>
      </c>
      <c r="K87" s="15">
        <f t="shared" si="0"/>
        <v>500000</v>
      </c>
      <c r="L87" s="23" t="s">
        <v>93</v>
      </c>
    </row>
    <row r="88" spans="1:12" s="24" customFormat="1" ht="48" customHeight="1" x14ac:dyDescent="0.3">
      <c r="A88" s="3">
        <v>579</v>
      </c>
      <c r="B88" s="4" t="s">
        <v>505</v>
      </c>
      <c r="C88" s="4" t="s">
        <v>28</v>
      </c>
      <c r="D88" s="4" t="s">
        <v>98</v>
      </c>
      <c r="E88" s="18" t="s">
        <v>99</v>
      </c>
      <c r="F88" s="22">
        <v>480</v>
      </c>
      <c r="G88" s="18" t="s">
        <v>214</v>
      </c>
      <c r="H88" s="4" t="s">
        <v>22</v>
      </c>
      <c r="I88" s="8">
        <v>30000</v>
      </c>
      <c r="J88" s="11">
        <v>40000</v>
      </c>
      <c r="K88" s="15">
        <f t="shared" si="0"/>
        <v>70000</v>
      </c>
      <c r="L88" s="23" t="s">
        <v>93</v>
      </c>
    </row>
    <row r="89" spans="1:12" s="24" customFormat="1" ht="48" customHeight="1" x14ac:dyDescent="0.3">
      <c r="A89" s="3">
        <v>580</v>
      </c>
      <c r="B89" s="4" t="s">
        <v>505</v>
      </c>
      <c r="C89" s="4" t="s">
        <v>54</v>
      </c>
      <c r="D89" s="4" t="s">
        <v>164</v>
      </c>
      <c r="E89" s="18" t="s">
        <v>215</v>
      </c>
      <c r="F89" s="22" t="s">
        <v>115</v>
      </c>
      <c r="G89" s="18" t="s">
        <v>216</v>
      </c>
      <c r="H89" s="4" t="s">
        <v>23</v>
      </c>
      <c r="I89" s="8">
        <v>0</v>
      </c>
      <c r="J89" s="11">
        <v>30000</v>
      </c>
      <c r="K89" s="15">
        <f t="shared" si="0"/>
        <v>30000</v>
      </c>
      <c r="L89" s="23" t="s">
        <v>93</v>
      </c>
    </row>
    <row r="90" spans="1:12" s="24" customFormat="1" ht="74.25" customHeight="1" x14ac:dyDescent="0.3">
      <c r="A90" s="3">
        <v>581</v>
      </c>
      <c r="B90" s="4" t="s">
        <v>505</v>
      </c>
      <c r="C90" s="4" t="s">
        <v>28</v>
      </c>
      <c r="D90" s="4" t="s">
        <v>29</v>
      </c>
      <c r="E90" s="18" t="s">
        <v>30</v>
      </c>
      <c r="F90" s="22">
        <v>572</v>
      </c>
      <c r="G90" s="18" t="s">
        <v>82</v>
      </c>
      <c r="H90" s="4" t="s">
        <v>39</v>
      </c>
      <c r="I90" s="8">
        <v>1200000</v>
      </c>
      <c r="J90" s="11">
        <v>200000</v>
      </c>
      <c r="K90" s="15">
        <f t="shared" si="0"/>
        <v>1400000</v>
      </c>
      <c r="L90" s="23" t="s">
        <v>93</v>
      </c>
    </row>
    <row r="91" spans="1:12" s="24" customFormat="1" ht="48" customHeight="1" x14ac:dyDescent="0.3">
      <c r="A91" s="3">
        <v>582</v>
      </c>
      <c r="B91" s="4" t="s">
        <v>505</v>
      </c>
      <c r="C91" s="4" t="s">
        <v>54</v>
      </c>
      <c r="D91" s="4" t="s">
        <v>55</v>
      </c>
      <c r="E91" s="18" t="s">
        <v>70</v>
      </c>
      <c r="F91" s="22">
        <v>43</v>
      </c>
      <c r="G91" s="18" t="s">
        <v>217</v>
      </c>
      <c r="H91" s="4" t="s">
        <v>218</v>
      </c>
      <c r="I91" s="8">
        <v>122100</v>
      </c>
      <c r="J91" s="11">
        <v>10000</v>
      </c>
      <c r="K91" s="15">
        <f t="shared" si="0"/>
        <v>132100</v>
      </c>
      <c r="L91" s="23" t="s">
        <v>93</v>
      </c>
    </row>
    <row r="92" spans="1:12" s="24" customFormat="1" ht="48" customHeight="1" x14ac:dyDescent="0.3">
      <c r="A92" s="3">
        <v>583</v>
      </c>
      <c r="B92" s="4" t="s">
        <v>505</v>
      </c>
      <c r="C92" s="4" t="s">
        <v>49</v>
      </c>
      <c r="D92" s="4" t="s">
        <v>50</v>
      </c>
      <c r="E92" s="18" t="s">
        <v>34</v>
      </c>
      <c r="F92" s="22">
        <v>229</v>
      </c>
      <c r="G92" s="18" t="s">
        <v>219</v>
      </c>
      <c r="H92" s="4" t="s">
        <v>36</v>
      </c>
      <c r="I92" s="8">
        <v>260000</v>
      </c>
      <c r="J92" s="11">
        <v>50000</v>
      </c>
      <c r="K92" s="15">
        <f t="shared" si="0"/>
        <v>310000</v>
      </c>
      <c r="L92" s="23" t="s">
        <v>93</v>
      </c>
    </row>
    <row r="93" spans="1:12" s="24" customFormat="1" ht="48" customHeight="1" x14ac:dyDescent="0.3">
      <c r="A93" s="3">
        <v>584</v>
      </c>
      <c r="B93" s="4" t="s">
        <v>505</v>
      </c>
      <c r="C93" s="4" t="s">
        <v>49</v>
      </c>
      <c r="D93" s="4" t="s">
        <v>68</v>
      </c>
      <c r="E93" s="18" t="s">
        <v>220</v>
      </c>
      <c r="F93" s="22" t="s">
        <v>115</v>
      </c>
      <c r="G93" s="18" t="s">
        <v>221</v>
      </c>
      <c r="H93" s="4" t="s">
        <v>24</v>
      </c>
      <c r="I93" s="8">
        <v>0</v>
      </c>
      <c r="J93" s="11">
        <v>100000</v>
      </c>
      <c r="K93" s="15">
        <f t="shared" si="0"/>
        <v>100000</v>
      </c>
      <c r="L93" s="23" t="s">
        <v>93</v>
      </c>
    </row>
    <row r="94" spans="1:12" s="24" customFormat="1" ht="48" customHeight="1" x14ac:dyDescent="0.3">
      <c r="A94" s="3">
        <v>585</v>
      </c>
      <c r="B94" s="4" t="s">
        <v>505</v>
      </c>
      <c r="C94" s="4" t="s">
        <v>49</v>
      </c>
      <c r="D94" s="4" t="s">
        <v>55</v>
      </c>
      <c r="E94" s="18" t="s">
        <v>222</v>
      </c>
      <c r="F94" s="22">
        <v>36</v>
      </c>
      <c r="G94" s="18" t="s">
        <v>223</v>
      </c>
      <c r="H94" s="4" t="s">
        <v>42</v>
      </c>
      <c r="I94" s="8">
        <v>50000</v>
      </c>
      <c r="J94" s="11">
        <v>70000</v>
      </c>
      <c r="K94" s="15">
        <f t="shared" si="0"/>
        <v>120000</v>
      </c>
      <c r="L94" s="23" t="s">
        <v>93</v>
      </c>
    </row>
    <row r="95" spans="1:12" s="24" customFormat="1" ht="48" customHeight="1" x14ac:dyDescent="0.3">
      <c r="A95" s="3">
        <v>586</v>
      </c>
      <c r="B95" s="4" t="s">
        <v>505</v>
      </c>
      <c r="C95" s="4" t="s">
        <v>28</v>
      </c>
      <c r="D95" s="4" t="s">
        <v>499</v>
      </c>
      <c r="E95" s="18" t="s">
        <v>43</v>
      </c>
      <c r="F95" s="22">
        <v>607</v>
      </c>
      <c r="G95" s="18" t="s">
        <v>224</v>
      </c>
      <c r="H95" s="4" t="s">
        <v>22</v>
      </c>
      <c r="I95" s="8">
        <v>10000</v>
      </c>
      <c r="J95" s="11">
        <v>10000</v>
      </c>
      <c r="K95" s="15">
        <f t="shared" si="0"/>
        <v>20000</v>
      </c>
      <c r="L95" s="23" t="s">
        <v>93</v>
      </c>
    </row>
    <row r="96" spans="1:12" s="24" customFormat="1" ht="48" customHeight="1" x14ac:dyDescent="0.3">
      <c r="A96" s="3">
        <v>587</v>
      </c>
      <c r="B96" s="4" t="s">
        <v>505</v>
      </c>
      <c r="C96" s="4" t="s">
        <v>28</v>
      </c>
      <c r="D96" s="4" t="s">
        <v>61</v>
      </c>
      <c r="E96" s="18" t="s">
        <v>225</v>
      </c>
      <c r="F96" s="22">
        <v>832</v>
      </c>
      <c r="G96" s="18" t="s">
        <v>226</v>
      </c>
      <c r="H96" s="4" t="s">
        <v>22</v>
      </c>
      <c r="I96" s="8">
        <v>27000</v>
      </c>
      <c r="J96" s="11">
        <v>30000</v>
      </c>
      <c r="K96" s="15">
        <f t="shared" si="0"/>
        <v>57000</v>
      </c>
      <c r="L96" s="23" t="s">
        <v>93</v>
      </c>
    </row>
    <row r="97" spans="1:12" s="24" customFormat="1" ht="48" customHeight="1" x14ac:dyDescent="0.3">
      <c r="A97" s="3">
        <v>588</v>
      </c>
      <c r="B97" s="4" t="s">
        <v>505</v>
      </c>
      <c r="C97" s="4" t="s">
        <v>54</v>
      </c>
      <c r="D97" s="4" t="s">
        <v>68</v>
      </c>
      <c r="E97" s="18" t="s">
        <v>227</v>
      </c>
      <c r="F97" s="22">
        <v>600</v>
      </c>
      <c r="G97" s="18" t="s">
        <v>228</v>
      </c>
      <c r="H97" s="4" t="s">
        <v>229</v>
      </c>
      <c r="I97" s="8">
        <v>38000</v>
      </c>
      <c r="J97" s="11">
        <v>35000</v>
      </c>
      <c r="K97" s="15">
        <f t="shared" si="0"/>
        <v>73000</v>
      </c>
      <c r="L97" s="23" t="s">
        <v>93</v>
      </c>
    </row>
    <row r="98" spans="1:12" s="24" customFormat="1" ht="48" customHeight="1" x14ac:dyDescent="0.3">
      <c r="A98" s="3">
        <v>589</v>
      </c>
      <c r="B98" s="4" t="s">
        <v>505</v>
      </c>
      <c r="C98" s="4" t="s">
        <v>54</v>
      </c>
      <c r="D98" s="4" t="s">
        <v>164</v>
      </c>
      <c r="E98" s="18" t="s">
        <v>215</v>
      </c>
      <c r="F98" s="22">
        <v>231</v>
      </c>
      <c r="G98" s="18" t="s">
        <v>230</v>
      </c>
      <c r="H98" s="4" t="s">
        <v>23</v>
      </c>
      <c r="I98" s="8">
        <v>10000</v>
      </c>
      <c r="J98" s="11">
        <v>15000</v>
      </c>
      <c r="K98" s="15">
        <f t="shared" si="0"/>
        <v>25000</v>
      </c>
      <c r="L98" s="23" t="s">
        <v>93</v>
      </c>
    </row>
    <row r="99" spans="1:12" s="24" customFormat="1" ht="48" customHeight="1" x14ac:dyDescent="0.3">
      <c r="A99" s="3">
        <v>590</v>
      </c>
      <c r="B99" s="4" t="s">
        <v>505</v>
      </c>
      <c r="C99" s="4" t="s">
        <v>28</v>
      </c>
      <c r="D99" s="4" t="s">
        <v>29</v>
      </c>
      <c r="E99" s="18" t="s">
        <v>34</v>
      </c>
      <c r="F99" s="22">
        <v>585</v>
      </c>
      <c r="G99" s="18" t="s">
        <v>231</v>
      </c>
      <c r="H99" s="4" t="s">
        <v>36</v>
      </c>
      <c r="I99" s="8">
        <v>310000</v>
      </c>
      <c r="J99" s="11">
        <v>10000</v>
      </c>
      <c r="K99" s="15">
        <f t="shared" si="0"/>
        <v>320000</v>
      </c>
      <c r="L99" s="23" t="s">
        <v>93</v>
      </c>
    </row>
    <row r="100" spans="1:12" s="24" customFormat="1" ht="48" customHeight="1" x14ac:dyDescent="0.3">
      <c r="A100" s="3">
        <v>591</v>
      </c>
      <c r="B100" s="4" t="s">
        <v>505</v>
      </c>
      <c r="C100" s="4" t="s">
        <v>54</v>
      </c>
      <c r="D100" s="4" t="s">
        <v>114</v>
      </c>
      <c r="E100" s="18" t="s">
        <v>76</v>
      </c>
      <c r="F100" s="22">
        <v>371</v>
      </c>
      <c r="G100" s="18" t="s">
        <v>232</v>
      </c>
      <c r="H100" s="4" t="s">
        <v>39</v>
      </c>
      <c r="I100" s="8">
        <v>180000</v>
      </c>
      <c r="J100" s="11">
        <v>30000</v>
      </c>
      <c r="K100" s="15">
        <f t="shared" si="0"/>
        <v>210000</v>
      </c>
      <c r="L100" s="23" t="s">
        <v>93</v>
      </c>
    </row>
    <row r="101" spans="1:12" s="24" customFormat="1" ht="48" customHeight="1" x14ac:dyDescent="0.3">
      <c r="A101" s="3">
        <v>592</v>
      </c>
      <c r="B101" s="4" t="s">
        <v>505</v>
      </c>
      <c r="C101" s="4" t="s">
        <v>54</v>
      </c>
      <c r="D101" s="4" t="s">
        <v>55</v>
      </c>
      <c r="E101" s="18" t="s">
        <v>70</v>
      </c>
      <c r="F101" s="22" t="s">
        <v>115</v>
      </c>
      <c r="G101" s="18" t="s">
        <v>233</v>
      </c>
      <c r="H101" s="4" t="s">
        <v>23</v>
      </c>
      <c r="I101" s="8">
        <v>0</v>
      </c>
      <c r="J101" s="11">
        <v>10000</v>
      </c>
      <c r="K101" s="15">
        <f t="shared" si="0"/>
        <v>10000</v>
      </c>
      <c r="L101" s="23" t="s">
        <v>93</v>
      </c>
    </row>
    <row r="102" spans="1:12" s="24" customFormat="1" ht="48" customHeight="1" x14ac:dyDescent="0.3">
      <c r="A102" s="3">
        <v>593</v>
      </c>
      <c r="B102" s="4" t="s">
        <v>505</v>
      </c>
      <c r="C102" s="4" t="s">
        <v>54</v>
      </c>
      <c r="D102" s="4" t="s">
        <v>50</v>
      </c>
      <c r="E102" s="18" t="s">
        <v>34</v>
      </c>
      <c r="F102" s="22">
        <v>184</v>
      </c>
      <c r="G102" s="18" t="s">
        <v>234</v>
      </c>
      <c r="H102" s="4" t="s">
        <v>22</v>
      </c>
      <c r="I102" s="8">
        <v>50000</v>
      </c>
      <c r="J102" s="11">
        <v>30000</v>
      </c>
      <c r="K102" s="15">
        <f t="shared" si="0"/>
        <v>80000</v>
      </c>
      <c r="L102" s="23" t="s">
        <v>93</v>
      </c>
    </row>
    <row r="103" spans="1:12" s="24" customFormat="1" ht="48" customHeight="1" x14ac:dyDescent="0.3">
      <c r="A103" s="3">
        <v>594</v>
      </c>
      <c r="B103" s="4" t="s">
        <v>505</v>
      </c>
      <c r="C103" s="4" t="s">
        <v>28</v>
      </c>
      <c r="D103" s="4" t="s">
        <v>235</v>
      </c>
      <c r="E103" s="18" t="s">
        <v>215</v>
      </c>
      <c r="F103" s="22">
        <v>739</v>
      </c>
      <c r="G103" s="18" t="s">
        <v>236</v>
      </c>
      <c r="H103" s="4" t="s">
        <v>23</v>
      </c>
      <c r="I103" s="8">
        <v>70000</v>
      </c>
      <c r="J103" s="11">
        <v>30000</v>
      </c>
      <c r="K103" s="15">
        <f t="shared" si="0"/>
        <v>100000</v>
      </c>
      <c r="L103" s="23" t="s">
        <v>93</v>
      </c>
    </row>
    <row r="104" spans="1:12" s="24" customFormat="1" ht="48" customHeight="1" x14ac:dyDescent="0.3">
      <c r="A104" s="3">
        <v>595</v>
      </c>
      <c r="B104" s="4" t="s">
        <v>505</v>
      </c>
      <c r="C104" s="4" t="s">
        <v>28</v>
      </c>
      <c r="D104" s="4" t="s">
        <v>98</v>
      </c>
      <c r="E104" s="18" t="s">
        <v>99</v>
      </c>
      <c r="F104" s="22" t="s">
        <v>115</v>
      </c>
      <c r="G104" s="18" t="s">
        <v>237</v>
      </c>
      <c r="H104" s="4" t="s">
        <v>238</v>
      </c>
      <c r="I104" s="8">
        <v>0</v>
      </c>
      <c r="J104" s="11">
        <v>30000</v>
      </c>
      <c r="K104" s="15">
        <f t="shared" si="0"/>
        <v>30000</v>
      </c>
      <c r="L104" s="23" t="s">
        <v>93</v>
      </c>
    </row>
    <row r="105" spans="1:12" s="24" customFormat="1" ht="48" customHeight="1" x14ac:dyDescent="0.3">
      <c r="A105" s="3">
        <v>596</v>
      </c>
      <c r="B105" s="4" t="s">
        <v>505</v>
      </c>
      <c r="C105" s="4" t="s">
        <v>49</v>
      </c>
      <c r="D105" s="4" t="s">
        <v>129</v>
      </c>
      <c r="E105" s="18" t="s">
        <v>162</v>
      </c>
      <c r="F105" s="22" t="s">
        <v>115</v>
      </c>
      <c r="G105" s="18" t="s">
        <v>239</v>
      </c>
      <c r="H105" s="4" t="s">
        <v>24</v>
      </c>
      <c r="I105" s="8">
        <v>0</v>
      </c>
      <c r="J105" s="11">
        <v>300000</v>
      </c>
      <c r="K105" s="15">
        <f t="shared" si="0"/>
        <v>300000</v>
      </c>
      <c r="L105" s="23" t="s">
        <v>93</v>
      </c>
    </row>
    <row r="106" spans="1:12" s="24" customFormat="1" ht="48" customHeight="1" x14ac:dyDescent="0.3">
      <c r="A106" s="3">
        <v>597</v>
      </c>
      <c r="B106" s="4" t="s">
        <v>505</v>
      </c>
      <c r="C106" s="4" t="s">
        <v>49</v>
      </c>
      <c r="D106" s="4" t="s">
        <v>50</v>
      </c>
      <c r="E106" s="18" t="s">
        <v>34</v>
      </c>
      <c r="F106" s="22">
        <v>230</v>
      </c>
      <c r="G106" s="18" t="s">
        <v>366</v>
      </c>
      <c r="H106" s="4" t="s">
        <v>39</v>
      </c>
      <c r="I106" s="8">
        <v>1319000</v>
      </c>
      <c r="J106" s="11">
        <v>60000</v>
      </c>
      <c r="K106" s="15">
        <f t="shared" si="0"/>
        <v>1379000</v>
      </c>
      <c r="L106" s="23" t="s">
        <v>93</v>
      </c>
    </row>
    <row r="107" spans="1:12" s="24" customFormat="1" ht="48" customHeight="1" x14ac:dyDescent="0.3">
      <c r="A107" s="3">
        <v>598</v>
      </c>
      <c r="B107" s="4" t="s">
        <v>505</v>
      </c>
      <c r="C107" s="4" t="s">
        <v>28</v>
      </c>
      <c r="D107" s="4" t="s">
        <v>18</v>
      </c>
      <c r="E107" s="18" t="s">
        <v>240</v>
      </c>
      <c r="F107" s="22">
        <v>124</v>
      </c>
      <c r="G107" s="18" t="s">
        <v>241</v>
      </c>
      <c r="H107" s="4" t="s">
        <v>22</v>
      </c>
      <c r="I107" s="8">
        <v>8000</v>
      </c>
      <c r="J107" s="11">
        <v>2000</v>
      </c>
      <c r="K107" s="15">
        <f t="shared" si="0"/>
        <v>10000</v>
      </c>
      <c r="L107" s="23" t="s">
        <v>93</v>
      </c>
    </row>
    <row r="108" spans="1:12" s="24" customFormat="1" ht="48" customHeight="1" x14ac:dyDescent="0.3">
      <c r="A108" s="3">
        <v>599</v>
      </c>
      <c r="B108" s="4" t="s">
        <v>505</v>
      </c>
      <c r="C108" s="4" t="s">
        <v>49</v>
      </c>
      <c r="D108" s="4" t="s">
        <v>50</v>
      </c>
      <c r="E108" s="18" t="s">
        <v>53</v>
      </c>
      <c r="F108" s="22">
        <v>269</v>
      </c>
      <c r="G108" s="18" t="s">
        <v>242</v>
      </c>
      <c r="H108" s="4" t="s">
        <v>41</v>
      </c>
      <c r="I108" s="8">
        <v>20000</v>
      </c>
      <c r="J108" s="11">
        <v>50000</v>
      </c>
      <c r="K108" s="15">
        <f t="shared" si="0"/>
        <v>70000</v>
      </c>
      <c r="L108" s="23" t="s">
        <v>93</v>
      </c>
    </row>
    <row r="109" spans="1:12" s="24" customFormat="1" ht="48" customHeight="1" x14ac:dyDescent="0.3">
      <c r="A109" s="3">
        <v>600</v>
      </c>
      <c r="B109" s="4" t="s">
        <v>505</v>
      </c>
      <c r="C109" s="4" t="s">
        <v>13</v>
      </c>
      <c r="D109" s="17" t="s">
        <v>79</v>
      </c>
      <c r="E109" s="18" t="s">
        <v>80</v>
      </c>
      <c r="F109" s="25">
        <v>582</v>
      </c>
      <c r="G109" s="18" t="s">
        <v>325</v>
      </c>
      <c r="H109" s="4" t="s">
        <v>23</v>
      </c>
      <c r="I109" s="8">
        <v>198000</v>
      </c>
      <c r="J109" s="11">
        <v>30000</v>
      </c>
      <c r="K109" s="15">
        <f t="shared" si="0"/>
        <v>228000</v>
      </c>
      <c r="L109" s="23" t="s">
        <v>93</v>
      </c>
    </row>
    <row r="110" spans="1:12" s="24" customFormat="1" ht="48" customHeight="1" x14ac:dyDescent="0.3">
      <c r="A110" s="3">
        <v>601</v>
      </c>
      <c r="B110" s="4" t="s">
        <v>505</v>
      </c>
      <c r="C110" s="4" t="s">
        <v>13</v>
      </c>
      <c r="D110" s="17" t="s">
        <v>66</v>
      </c>
      <c r="E110" s="18" t="s">
        <v>89</v>
      </c>
      <c r="F110" s="25" t="s">
        <v>67</v>
      </c>
      <c r="G110" s="18" t="s">
        <v>323</v>
      </c>
      <c r="H110" s="4" t="s">
        <v>24</v>
      </c>
      <c r="I110" s="8">
        <v>0</v>
      </c>
      <c r="J110" s="11">
        <v>50000</v>
      </c>
      <c r="K110" s="15">
        <f t="shared" si="0"/>
        <v>50000</v>
      </c>
      <c r="L110" s="23" t="s">
        <v>93</v>
      </c>
    </row>
    <row r="111" spans="1:12" s="24" customFormat="1" ht="48" customHeight="1" x14ac:dyDescent="0.3">
      <c r="A111" s="3">
        <v>602</v>
      </c>
      <c r="B111" s="4" t="s">
        <v>505</v>
      </c>
      <c r="C111" s="18" t="s">
        <v>28</v>
      </c>
      <c r="D111" s="18" t="s">
        <v>243</v>
      </c>
      <c r="E111" s="18" t="s">
        <v>19</v>
      </c>
      <c r="F111" s="22">
        <v>153</v>
      </c>
      <c r="G111" s="18" t="s">
        <v>244</v>
      </c>
      <c r="H111" s="18" t="s">
        <v>238</v>
      </c>
      <c r="I111" s="8">
        <v>100000</v>
      </c>
      <c r="J111" s="11">
        <v>70000</v>
      </c>
      <c r="K111" s="15">
        <f t="shared" si="0"/>
        <v>170000</v>
      </c>
      <c r="L111" s="23" t="s">
        <v>93</v>
      </c>
    </row>
    <row r="112" spans="1:12" s="24" customFormat="1" ht="48" customHeight="1" x14ac:dyDescent="0.3">
      <c r="A112" s="3">
        <v>603</v>
      </c>
      <c r="B112" s="4" t="s">
        <v>505</v>
      </c>
      <c r="C112" s="18" t="s">
        <v>28</v>
      </c>
      <c r="D112" s="18" t="s">
        <v>94</v>
      </c>
      <c r="E112" s="18" t="s">
        <v>70</v>
      </c>
      <c r="F112" s="22">
        <v>191</v>
      </c>
      <c r="G112" s="18" t="s">
        <v>245</v>
      </c>
      <c r="H112" s="18" t="s">
        <v>23</v>
      </c>
      <c r="I112" s="8">
        <v>18000</v>
      </c>
      <c r="J112" s="11">
        <v>25000</v>
      </c>
      <c r="K112" s="15">
        <f t="shared" si="0"/>
        <v>43000</v>
      </c>
      <c r="L112" s="23" t="s">
        <v>93</v>
      </c>
    </row>
    <row r="113" spans="1:12" s="24" customFormat="1" ht="48" customHeight="1" x14ac:dyDescent="0.3">
      <c r="A113" s="3">
        <v>604</v>
      </c>
      <c r="B113" s="4" t="s">
        <v>505</v>
      </c>
      <c r="C113" s="18" t="s">
        <v>28</v>
      </c>
      <c r="D113" s="18" t="s">
        <v>94</v>
      </c>
      <c r="E113" s="18" t="s">
        <v>70</v>
      </c>
      <c r="F113" s="22">
        <v>191</v>
      </c>
      <c r="G113" s="18" t="s">
        <v>246</v>
      </c>
      <c r="H113" s="18" t="s">
        <v>36</v>
      </c>
      <c r="I113" s="8">
        <v>300000</v>
      </c>
      <c r="J113" s="11">
        <v>30000</v>
      </c>
      <c r="K113" s="15">
        <f t="shared" si="0"/>
        <v>330000</v>
      </c>
      <c r="L113" s="23" t="s">
        <v>93</v>
      </c>
    </row>
    <row r="114" spans="1:12" s="24" customFormat="1" ht="48" customHeight="1" x14ac:dyDescent="0.3">
      <c r="A114" s="3">
        <v>605</v>
      </c>
      <c r="B114" s="4" t="s">
        <v>505</v>
      </c>
      <c r="C114" s="18" t="s">
        <v>28</v>
      </c>
      <c r="D114" s="18" t="s">
        <v>94</v>
      </c>
      <c r="E114" s="18" t="s">
        <v>70</v>
      </c>
      <c r="F114" s="22" t="s">
        <v>115</v>
      </c>
      <c r="G114" s="18" t="s">
        <v>247</v>
      </c>
      <c r="H114" s="18" t="s">
        <v>36</v>
      </c>
      <c r="I114" s="8">
        <v>0</v>
      </c>
      <c r="J114" s="11">
        <v>30000</v>
      </c>
      <c r="K114" s="15">
        <f t="shared" si="0"/>
        <v>30000</v>
      </c>
      <c r="L114" s="23" t="s">
        <v>93</v>
      </c>
    </row>
    <row r="115" spans="1:12" s="24" customFormat="1" ht="48" customHeight="1" x14ac:dyDescent="0.3">
      <c r="A115" s="3">
        <v>606</v>
      </c>
      <c r="B115" s="4" t="s">
        <v>505</v>
      </c>
      <c r="C115" s="18" t="s">
        <v>28</v>
      </c>
      <c r="D115" s="18" t="s">
        <v>105</v>
      </c>
      <c r="E115" s="18" t="s">
        <v>248</v>
      </c>
      <c r="F115" s="22">
        <v>326</v>
      </c>
      <c r="G115" s="18" t="s">
        <v>249</v>
      </c>
      <c r="H115" s="18" t="s">
        <v>74</v>
      </c>
      <c r="I115" s="8">
        <v>5000</v>
      </c>
      <c r="J115" s="11">
        <v>15000</v>
      </c>
      <c r="K115" s="15">
        <f t="shared" si="0"/>
        <v>20000</v>
      </c>
      <c r="L115" s="23" t="s">
        <v>93</v>
      </c>
    </row>
    <row r="116" spans="1:12" s="24" customFormat="1" ht="48" customHeight="1" x14ac:dyDescent="0.3">
      <c r="A116" s="3">
        <v>607</v>
      </c>
      <c r="B116" s="4" t="s">
        <v>505</v>
      </c>
      <c r="C116" s="18" t="s">
        <v>28</v>
      </c>
      <c r="D116" s="18" t="s">
        <v>29</v>
      </c>
      <c r="E116" s="18" t="s">
        <v>30</v>
      </c>
      <c r="F116" s="22" t="s">
        <v>115</v>
      </c>
      <c r="G116" s="18" t="s">
        <v>250</v>
      </c>
      <c r="H116" s="18" t="s">
        <v>23</v>
      </c>
      <c r="I116" s="8">
        <v>0</v>
      </c>
      <c r="J116" s="11">
        <v>50000</v>
      </c>
      <c r="K116" s="15">
        <f t="shared" si="0"/>
        <v>50000</v>
      </c>
      <c r="L116" s="23" t="s">
        <v>93</v>
      </c>
    </row>
    <row r="117" spans="1:12" s="24" customFormat="1" ht="48" customHeight="1" x14ac:dyDescent="0.3">
      <c r="A117" s="3">
        <v>608</v>
      </c>
      <c r="B117" s="4" t="s">
        <v>505</v>
      </c>
      <c r="C117" s="18" t="s">
        <v>28</v>
      </c>
      <c r="D117" s="18" t="s">
        <v>29</v>
      </c>
      <c r="E117" s="18" t="s">
        <v>30</v>
      </c>
      <c r="F117" s="22">
        <v>575</v>
      </c>
      <c r="G117" s="18" t="s">
        <v>251</v>
      </c>
      <c r="H117" s="18" t="s">
        <v>36</v>
      </c>
      <c r="I117" s="8">
        <v>39200</v>
      </c>
      <c r="J117" s="11">
        <v>30000</v>
      </c>
      <c r="K117" s="15">
        <f t="shared" si="0"/>
        <v>69200</v>
      </c>
      <c r="L117" s="23" t="s">
        <v>93</v>
      </c>
    </row>
    <row r="118" spans="1:12" s="24" customFormat="1" ht="48" customHeight="1" x14ac:dyDescent="0.3">
      <c r="A118" s="3">
        <v>609</v>
      </c>
      <c r="B118" s="4" t="s">
        <v>505</v>
      </c>
      <c r="C118" s="18" t="s">
        <v>28</v>
      </c>
      <c r="D118" s="18" t="s">
        <v>98</v>
      </c>
      <c r="E118" s="18" t="s">
        <v>103</v>
      </c>
      <c r="F118" s="22">
        <v>466</v>
      </c>
      <c r="G118" s="18" t="s">
        <v>252</v>
      </c>
      <c r="H118" s="18" t="s">
        <v>33</v>
      </c>
      <c r="I118" s="8">
        <v>180000</v>
      </c>
      <c r="J118" s="11">
        <v>100000</v>
      </c>
      <c r="K118" s="15">
        <f t="shared" si="0"/>
        <v>280000</v>
      </c>
      <c r="L118" s="23" t="s">
        <v>93</v>
      </c>
    </row>
    <row r="119" spans="1:12" s="24" customFormat="1" ht="48" customHeight="1" x14ac:dyDescent="0.3">
      <c r="A119" s="3">
        <v>610</v>
      </c>
      <c r="B119" s="4" t="s">
        <v>505</v>
      </c>
      <c r="C119" s="18" t="s">
        <v>49</v>
      </c>
      <c r="D119" s="18" t="s">
        <v>55</v>
      </c>
      <c r="E119" s="18" t="s">
        <v>70</v>
      </c>
      <c r="F119" s="22">
        <v>44</v>
      </c>
      <c r="G119" s="18" t="s">
        <v>253</v>
      </c>
      <c r="H119" s="18" t="s">
        <v>23</v>
      </c>
      <c r="I119" s="8">
        <v>56000</v>
      </c>
      <c r="J119" s="11">
        <v>40000</v>
      </c>
      <c r="K119" s="15">
        <f t="shared" si="0"/>
        <v>96000</v>
      </c>
      <c r="L119" s="23" t="s">
        <v>93</v>
      </c>
    </row>
    <row r="120" spans="1:12" s="24" customFormat="1" ht="48" customHeight="1" x14ac:dyDescent="0.3">
      <c r="A120" s="3">
        <v>611</v>
      </c>
      <c r="B120" s="4" t="s">
        <v>505</v>
      </c>
      <c r="C120" s="18" t="s">
        <v>49</v>
      </c>
      <c r="D120" s="18" t="s">
        <v>129</v>
      </c>
      <c r="E120" s="18" t="s">
        <v>254</v>
      </c>
      <c r="F120" s="22" t="s">
        <v>115</v>
      </c>
      <c r="G120" s="18" t="s">
        <v>255</v>
      </c>
      <c r="H120" s="18" t="s">
        <v>33</v>
      </c>
      <c r="I120" s="8">
        <v>0</v>
      </c>
      <c r="J120" s="11">
        <v>20000</v>
      </c>
      <c r="K120" s="15">
        <f t="shared" si="0"/>
        <v>20000</v>
      </c>
      <c r="L120" s="23" t="s">
        <v>93</v>
      </c>
    </row>
    <row r="121" spans="1:12" s="24" customFormat="1" ht="48" customHeight="1" x14ac:dyDescent="0.3">
      <c r="A121" s="3">
        <v>612</v>
      </c>
      <c r="B121" s="4" t="s">
        <v>505</v>
      </c>
      <c r="C121" s="18" t="s">
        <v>7</v>
      </c>
      <c r="D121" s="18" t="s">
        <v>27</v>
      </c>
      <c r="E121" s="18" t="s">
        <v>25</v>
      </c>
      <c r="F121" s="22">
        <v>401</v>
      </c>
      <c r="G121" s="18" t="s">
        <v>256</v>
      </c>
      <c r="H121" s="18" t="s">
        <v>20</v>
      </c>
      <c r="I121" s="8">
        <v>500000</v>
      </c>
      <c r="J121" s="11">
        <v>200000</v>
      </c>
      <c r="K121" s="15">
        <f>I121+J121</f>
        <v>700000</v>
      </c>
      <c r="L121" s="23" t="s">
        <v>93</v>
      </c>
    </row>
    <row r="122" spans="1:12" s="24" customFormat="1" ht="48" customHeight="1" x14ac:dyDescent="0.3">
      <c r="A122" s="3">
        <v>613</v>
      </c>
      <c r="B122" s="4" t="s">
        <v>505</v>
      </c>
      <c r="C122" s="18" t="s">
        <v>7</v>
      </c>
      <c r="D122" s="18" t="s">
        <v>26</v>
      </c>
      <c r="E122" s="18" t="s">
        <v>78</v>
      </c>
      <c r="F122" s="22">
        <v>313</v>
      </c>
      <c r="G122" s="18" t="s">
        <v>257</v>
      </c>
      <c r="H122" s="18" t="s">
        <v>20</v>
      </c>
      <c r="I122" s="8">
        <v>150000</v>
      </c>
      <c r="J122" s="11">
        <v>150000</v>
      </c>
      <c r="K122" s="15">
        <f>I122+J122</f>
        <v>300000</v>
      </c>
      <c r="L122" s="23" t="s">
        <v>93</v>
      </c>
    </row>
    <row r="123" spans="1:12" s="24" customFormat="1" ht="48" customHeight="1" x14ac:dyDescent="0.3">
      <c r="A123" s="3">
        <v>614</v>
      </c>
      <c r="B123" s="4" t="s">
        <v>505</v>
      </c>
      <c r="C123" s="18" t="s">
        <v>49</v>
      </c>
      <c r="D123" s="18" t="s">
        <v>68</v>
      </c>
      <c r="E123" s="18" t="s">
        <v>220</v>
      </c>
      <c r="F123" s="22" t="s">
        <v>115</v>
      </c>
      <c r="G123" s="18" t="s">
        <v>258</v>
      </c>
      <c r="H123" s="18" t="s">
        <v>24</v>
      </c>
      <c r="I123" s="8">
        <v>0</v>
      </c>
      <c r="J123" s="11">
        <v>100000</v>
      </c>
      <c r="K123" s="15">
        <f t="shared" si="0"/>
        <v>100000</v>
      </c>
      <c r="L123" s="23" t="s">
        <v>93</v>
      </c>
    </row>
    <row r="124" spans="1:12" s="24" customFormat="1" ht="48" customHeight="1" x14ac:dyDescent="0.3">
      <c r="A124" s="3">
        <v>615</v>
      </c>
      <c r="B124" s="4" t="s">
        <v>505</v>
      </c>
      <c r="C124" s="18" t="s">
        <v>49</v>
      </c>
      <c r="D124" s="18" t="s">
        <v>68</v>
      </c>
      <c r="E124" s="18" t="s">
        <v>71</v>
      </c>
      <c r="F124" s="22" t="s">
        <v>115</v>
      </c>
      <c r="G124" s="18" t="s">
        <v>259</v>
      </c>
      <c r="H124" s="18" t="s">
        <v>24</v>
      </c>
      <c r="I124" s="8">
        <v>0</v>
      </c>
      <c r="J124" s="11">
        <v>50000</v>
      </c>
      <c r="K124" s="15">
        <f t="shared" si="0"/>
        <v>50000</v>
      </c>
      <c r="L124" s="23" t="s">
        <v>93</v>
      </c>
    </row>
    <row r="125" spans="1:12" s="24" customFormat="1" ht="48" customHeight="1" x14ac:dyDescent="0.3">
      <c r="A125" s="3">
        <v>616</v>
      </c>
      <c r="B125" s="4" t="s">
        <v>505</v>
      </c>
      <c r="C125" s="18" t="s">
        <v>49</v>
      </c>
      <c r="D125" s="18" t="s">
        <v>68</v>
      </c>
      <c r="E125" s="18" t="s">
        <v>71</v>
      </c>
      <c r="F125" s="22" t="s">
        <v>115</v>
      </c>
      <c r="G125" s="18" t="s">
        <v>260</v>
      </c>
      <c r="H125" s="18" t="s">
        <v>24</v>
      </c>
      <c r="I125" s="8">
        <v>0</v>
      </c>
      <c r="J125" s="11">
        <v>35000</v>
      </c>
      <c r="K125" s="15">
        <f t="shared" si="0"/>
        <v>35000</v>
      </c>
      <c r="L125" s="23" t="s">
        <v>93</v>
      </c>
    </row>
    <row r="126" spans="1:12" s="24" customFormat="1" ht="48" customHeight="1" x14ac:dyDescent="0.3">
      <c r="A126" s="3">
        <v>617</v>
      </c>
      <c r="B126" s="4" t="s">
        <v>505</v>
      </c>
      <c r="C126" s="18" t="s">
        <v>49</v>
      </c>
      <c r="D126" s="18" t="s">
        <v>68</v>
      </c>
      <c r="E126" s="18" t="s">
        <v>261</v>
      </c>
      <c r="F126" s="22">
        <v>592</v>
      </c>
      <c r="G126" s="18" t="s">
        <v>262</v>
      </c>
      <c r="H126" s="18" t="s">
        <v>24</v>
      </c>
      <c r="I126" s="8">
        <v>100000</v>
      </c>
      <c r="J126" s="11">
        <v>50000</v>
      </c>
      <c r="K126" s="15">
        <f t="shared" si="0"/>
        <v>150000</v>
      </c>
      <c r="L126" s="23" t="s">
        <v>93</v>
      </c>
    </row>
    <row r="127" spans="1:12" s="24" customFormat="1" ht="48" customHeight="1" x14ac:dyDescent="0.3">
      <c r="A127" s="3">
        <v>618</v>
      </c>
      <c r="B127" s="4" t="s">
        <v>505</v>
      </c>
      <c r="C127" s="18" t="s">
        <v>49</v>
      </c>
      <c r="D127" s="18" t="s">
        <v>68</v>
      </c>
      <c r="E127" s="18" t="s">
        <v>261</v>
      </c>
      <c r="F127" s="22">
        <v>592</v>
      </c>
      <c r="G127" s="18" t="s">
        <v>263</v>
      </c>
      <c r="H127" s="18" t="s">
        <v>24</v>
      </c>
      <c r="I127" s="8">
        <v>270000</v>
      </c>
      <c r="J127" s="11">
        <v>558750</v>
      </c>
      <c r="K127" s="15">
        <f t="shared" si="0"/>
        <v>828750</v>
      </c>
      <c r="L127" s="23" t="s">
        <v>93</v>
      </c>
    </row>
    <row r="128" spans="1:12" s="24" customFormat="1" ht="48" customHeight="1" x14ac:dyDescent="0.3">
      <c r="A128" s="3">
        <v>619</v>
      </c>
      <c r="B128" s="4" t="s">
        <v>505</v>
      </c>
      <c r="C128" s="18" t="s">
        <v>54</v>
      </c>
      <c r="D128" s="18" t="s">
        <v>50</v>
      </c>
      <c r="E128" s="18" t="s">
        <v>51</v>
      </c>
      <c r="F128" s="22">
        <v>170</v>
      </c>
      <c r="G128" s="18" t="s">
        <v>264</v>
      </c>
      <c r="H128" s="18" t="s">
        <v>39</v>
      </c>
      <c r="I128" s="8">
        <v>1700000</v>
      </c>
      <c r="J128" s="11">
        <v>70000</v>
      </c>
      <c r="K128" s="15">
        <f t="shared" si="0"/>
        <v>1770000</v>
      </c>
      <c r="L128" s="23" t="s">
        <v>93</v>
      </c>
    </row>
    <row r="129" spans="1:12" s="24" customFormat="1" ht="48" customHeight="1" x14ac:dyDescent="0.3">
      <c r="A129" s="3">
        <v>620</v>
      </c>
      <c r="B129" s="4" t="s">
        <v>505</v>
      </c>
      <c r="C129" s="18" t="s">
        <v>54</v>
      </c>
      <c r="D129" s="18" t="s">
        <v>114</v>
      </c>
      <c r="E129" s="18" t="s">
        <v>265</v>
      </c>
      <c r="F129" s="22">
        <v>361</v>
      </c>
      <c r="G129" s="18" t="s">
        <v>266</v>
      </c>
      <c r="H129" s="18" t="s">
        <v>24</v>
      </c>
      <c r="I129" s="8">
        <v>100000</v>
      </c>
      <c r="J129" s="11">
        <v>90000</v>
      </c>
      <c r="K129" s="15">
        <f t="shared" si="0"/>
        <v>190000</v>
      </c>
      <c r="L129" s="23" t="s">
        <v>93</v>
      </c>
    </row>
    <row r="130" spans="1:12" s="24" customFormat="1" ht="48" customHeight="1" x14ac:dyDescent="0.3">
      <c r="A130" s="3">
        <v>621</v>
      </c>
      <c r="B130" s="4" t="s">
        <v>505</v>
      </c>
      <c r="C130" s="18" t="s">
        <v>49</v>
      </c>
      <c r="D130" s="18" t="s">
        <v>268</v>
      </c>
      <c r="E130" s="18" t="s">
        <v>278</v>
      </c>
      <c r="F130" s="25" t="s">
        <v>326</v>
      </c>
      <c r="G130" s="18" t="s">
        <v>72</v>
      </c>
      <c r="H130" s="18" t="s">
        <v>24</v>
      </c>
      <c r="I130" s="8">
        <v>660000</v>
      </c>
      <c r="J130" s="11">
        <v>80000</v>
      </c>
      <c r="K130" s="15">
        <f t="shared" si="0"/>
        <v>740000</v>
      </c>
      <c r="L130" s="23" t="s">
        <v>93</v>
      </c>
    </row>
    <row r="131" spans="1:12" s="24" customFormat="1" ht="48" customHeight="1" x14ac:dyDescent="0.3">
      <c r="A131" s="3">
        <v>622</v>
      </c>
      <c r="B131" s="4" t="s">
        <v>505</v>
      </c>
      <c r="C131" s="18" t="s">
        <v>49</v>
      </c>
      <c r="D131" s="18" t="s">
        <v>117</v>
      </c>
      <c r="E131" s="18" t="s">
        <v>123</v>
      </c>
      <c r="F131" s="22" t="s">
        <v>115</v>
      </c>
      <c r="G131" s="18" t="s">
        <v>267</v>
      </c>
      <c r="H131" s="18" t="s">
        <v>24</v>
      </c>
      <c r="I131" s="8">
        <v>0</v>
      </c>
      <c r="J131" s="11">
        <v>50000</v>
      </c>
      <c r="K131" s="15">
        <f t="shared" si="0"/>
        <v>50000</v>
      </c>
      <c r="L131" s="23" t="s">
        <v>93</v>
      </c>
    </row>
    <row r="132" spans="1:12" s="24" customFormat="1" ht="48" customHeight="1" x14ac:dyDescent="0.3">
      <c r="A132" s="3">
        <v>623</v>
      </c>
      <c r="B132" s="4" t="s">
        <v>505</v>
      </c>
      <c r="C132" s="18" t="s">
        <v>49</v>
      </c>
      <c r="D132" s="18" t="s">
        <v>268</v>
      </c>
      <c r="E132" s="18" t="s">
        <v>71</v>
      </c>
      <c r="F132" s="22" t="s">
        <v>115</v>
      </c>
      <c r="G132" s="18" t="s">
        <v>269</v>
      </c>
      <c r="H132" s="18" t="s">
        <v>33</v>
      </c>
      <c r="I132" s="8">
        <v>0</v>
      </c>
      <c r="J132" s="11">
        <v>15000</v>
      </c>
      <c r="K132" s="15">
        <f t="shared" si="0"/>
        <v>15000</v>
      </c>
      <c r="L132" s="23" t="s">
        <v>93</v>
      </c>
    </row>
    <row r="133" spans="1:12" s="24" customFormat="1" ht="48" customHeight="1" x14ac:dyDescent="0.3">
      <c r="A133" s="3">
        <v>624</v>
      </c>
      <c r="B133" s="4" t="s">
        <v>505</v>
      </c>
      <c r="C133" s="18" t="s">
        <v>49</v>
      </c>
      <c r="D133" s="18" t="s">
        <v>68</v>
      </c>
      <c r="E133" s="18" t="s">
        <v>270</v>
      </c>
      <c r="F133" s="22" t="s">
        <v>115</v>
      </c>
      <c r="G133" s="18" t="s">
        <v>271</v>
      </c>
      <c r="H133" s="18" t="s">
        <v>24</v>
      </c>
      <c r="I133" s="8">
        <v>0</v>
      </c>
      <c r="J133" s="11">
        <v>80000</v>
      </c>
      <c r="K133" s="15">
        <f t="shared" si="0"/>
        <v>80000</v>
      </c>
      <c r="L133" s="23" t="s">
        <v>93</v>
      </c>
    </row>
    <row r="134" spans="1:12" s="24" customFormat="1" ht="48" customHeight="1" x14ac:dyDescent="0.3">
      <c r="A134" s="3">
        <v>625</v>
      </c>
      <c r="B134" s="4" t="s">
        <v>505</v>
      </c>
      <c r="C134" s="18" t="s">
        <v>49</v>
      </c>
      <c r="D134" s="18" t="s">
        <v>68</v>
      </c>
      <c r="E134" s="18" t="s">
        <v>270</v>
      </c>
      <c r="F134" s="22" t="s">
        <v>115</v>
      </c>
      <c r="G134" s="18" t="s">
        <v>465</v>
      </c>
      <c r="H134" s="18" t="s">
        <v>41</v>
      </c>
      <c r="I134" s="8">
        <v>0</v>
      </c>
      <c r="J134" s="11">
        <v>20000</v>
      </c>
      <c r="K134" s="15">
        <f t="shared" si="0"/>
        <v>20000</v>
      </c>
      <c r="L134" s="23" t="s">
        <v>93</v>
      </c>
    </row>
    <row r="135" spans="1:12" s="24" customFormat="1" ht="48" customHeight="1" x14ac:dyDescent="0.3">
      <c r="A135" s="3">
        <v>626</v>
      </c>
      <c r="B135" s="4" t="s">
        <v>505</v>
      </c>
      <c r="C135" s="18" t="s">
        <v>49</v>
      </c>
      <c r="D135" s="18" t="s">
        <v>68</v>
      </c>
      <c r="E135" s="18" t="s">
        <v>272</v>
      </c>
      <c r="F135" s="22" t="s">
        <v>115</v>
      </c>
      <c r="G135" s="18" t="s">
        <v>273</v>
      </c>
      <c r="H135" s="18" t="s">
        <v>24</v>
      </c>
      <c r="I135" s="8">
        <v>0</v>
      </c>
      <c r="J135" s="11">
        <v>45000</v>
      </c>
      <c r="K135" s="15">
        <f t="shared" si="0"/>
        <v>45000</v>
      </c>
      <c r="L135" s="23" t="s">
        <v>93</v>
      </c>
    </row>
    <row r="136" spans="1:12" s="24" customFormat="1" ht="48" customHeight="1" x14ac:dyDescent="0.3">
      <c r="A136" s="3">
        <v>627</v>
      </c>
      <c r="B136" s="4" t="s">
        <v>505</v>
      </c>
      <c r="C136" s="18" t="s">
        <v>49</v>
      </c>
      <c r="D136" s="18" t="s">
        <v>68</v>
      </c>
      <c r="E136" s="18" t="s">
        <v>272</v>
      </c>
      <c r="F136" s="22" t="s">
        <v>115</v>
      </c>
      <c r="G136" s="18" t="s">
        <v>274</v>
      </c>
      <c r="H136" s="18" t="s">
        <v>24</v>
      </c>
      <c r="I136" s="8">
        <v>0</v>
      </c>
      <c r="J136" s="11">
        <v>100000</v>
      </c>
      <c r="K136" s="15">
        <f t="shared" si="0"/>
        <v>100000</v>
      </c>
      <c r="L136" s="23" t="s">
        <v>93</v>
      </c>
    </row>
    <row r="137" spans="1:12" s="24" customFormat="1" ht="48" customHeight="1" x14ac:dyDescent="0.3">
      <c r="A137" s="3">
        <v>628</v>
      </c>
      <c r="B137" s="4" t="s">
        <v>505</v>
      </c>
      <c r="C137" s="18" t="s">
        <v>49</v>
      </c>
      <c r="D137" s="18" t="s">
        <v>68</v>
      </c>
      <c r="E137" s="18" t="s">
        <v>452</v>
      </c>
      <c r="F137" s="22" t="s">
        <v>115</v>
      </c>
      <c r="G137" s="18" t="s">
        <v>465</v>
      </c>
      <c r="H137" s="18" t="s">
        <v>41</v>
      </c>
      <c r="I137" s="8">
        <v>0</v>
      </c>
      <c r="J137" s="11">
        <v>20000</v>
      </c>
      <c r="K137" s="15">
        <f t="shared" ref="K137" si="1">I137+J137</f>
        <v>20000</v>
      </c>
      <c r="L137" s="23" t="s">
        <v>93</v>
      </c>
    </row>
    <row r="138" spans="1:12" s="24" customFormat="1" ht="48" customHeight="1" x14ac:dyDescent="0.3">
      <c r="A138" s="3">
        <v>629</v>
      </c>
      <c r="B138" s="4" t="s">
        <v>505</v>
      </c>
      <c r="C138" s="18" t="s">
        <v>49</v>
      </c>
      <c r="D138" s="18" t="s">
        <v>68</v>
      </c>
      <c r="E138" s="18" t="s">
        <v>71</v>
      </c>
      <c r="F138" s="22" t="s">
        <v>115</v>
      </c>
      <c r="G138" s="18" t="s">
        <v>275</v>
      </c>
      <c r="H138" s="18" t="s">
        <v>24</v>
      </c>
      <c r="I138" s="8">
        <v>0</v>
      </c>
      <c r="J138" s="11">
        <v>50000</v>
      </c>
      <c r="K138" s="15">
        <f t="shared" si="0"/>
        <v>50000</v>
      </c>
      <c r="L138" s="23" t="s">
        <v>93</v>
      </c>
    </row>
    <row r="139" spans="1:12" s="24" customFormat="1" ht="48" customHeight="1" x14ac:dyDescent="0.3">
      <c r="A139" s="3">
        <v>630</v>
      </c>
      <c r="B139" s="4" t="s">
        <v>505</v>
      </c>
      <c r="C139" s="18" t="s">
        <v>49</v>
      </c>
      <c r="D139" s="18" t="s">
        <v>68</v>
      </c>
      <c r="E139" s="18" t="s">
        <v>71</v>
      </c>
      <c r="F139" s="22" t="s">
        <v>115</v>
      </c>
      <c r="G139" s="18" t="s">
        <v>276</v>
      </c>
      <c r="H139" s="18" t="s">
        <v>24</v>
      </c>
      <c r="I139" s="8">
        <v>0</v>
      </c>
      <c r="J139" s="11">
        <v>50000</v>
      </c>
      <c r="K139" s="15">
        <f t="shared" si="0"/>
        <v>50000</v>
      </c>
      <c r="L139" s="23" t="s">
        <v>93</v>
      </c>
    </row>
    <row r="140" spans="1:12" s="24" customFormat="1" ht="48" customHeight="1" x14ac:dyDescent="0.3">
      <c r="A140" s="3">
        <v>631</v>
      </c>
      <c r="B140" s="4" t="s">
        <v>505</v>
      </c>
      <c r="C140" s="18" t="s">
        <v>49</v>
      </c>
      <c r="D140" s="18" t="s">
        <v>68</v>
      </c>
      <c r="E140" s="18" t="s">
        <v>71</v>
      </c>
      <c r="F140" s="22" t="s">
        <v>115</v>
      </c>
      <c r="G140" s="18" t="s">
        <v>277</v>
      </c>
      <c r="H140" s="18" t="s">
        <v>24</v>
      </c>
      <c r="I140" s="8">
        <v>0</v>
      </c>
      <c r="J140" s="11">
        <v>50000</v>
      </c>
      <c r="K140" s="15">
        <f t="shared" si="0"/>
        <v>50000</v>
      </c>
      <c r="L140" s="23" t="s">
        <v>93</v>
      </c>
    </row>
    <row r="141" spans="1:12" s="24" customFormat="1" ht="48" customHeight="1" x14ac:dyDescent="0.3">
      <c r="A141" s="3">
        <v>632</v>
      </c>
      <c r="B141" s="4" t="s">
        <v>505</v>
      </c>
      <c r="C141" s="18" t="s">
        <v>49</v>
      </c>
      <c r="D141" s="18" t="s">
        <v>68</v>
      </c>
      <c r="E141" s="18" t="s">
        <v>278</v>
      </c>
      <c r="F141" s="22" t="s">
        <v>115</v>
      </c>
      <c r="G141" s="18" t="s">
        <v>470</v>
      </c>
      <c r="H141" s="18" t="s">
        <v>24</v>
      </c>
      <c r="I141" s="8">
        <v>0</v>
      </c>
      <c r="J141" s="11">
        <v>50000</v>
      </c>
      <c r="K141" s="15">
        <f t="shared" si="0"/>
        <v>50000</v>
      </c>
      <c r="L141" s="23" t="s">
        <v>93</v>
      </c>
    </row>
    <row r="142" spans="1:12" s="24" customFormat="1" ht="48" customHeight="1" x14ac:dyDescent="0.3">
      <c r="A142" s="3">
        <v>633</v>
      </c>
      <c r="B142" s="4" t="s">
        <v>505</v>
      </c>
      <c r="C142" s="18" t="s">
        <v>49</v>
      </c>
      <c r="D142" s="18" t="s">
        <v>68</v>
      </c>
      <c r="E142" s="18" t="s">
        <v>278</v>
      </c>
      <c r="F142" s="22" t="s">
        <v>115</v>
      </c>
      <c r="G142" s="18" t="s">
        <v>471</v>
      </c>
      <c r="H142" s="18" t="s">
        <v>24</v>
      </c>
      <c r="I142" s="8">
        <v>0</v>
      </c>
      <c r="J142" s="11">
        <v>50000</v>
      </c>
      <c r="K142" s="15">
        <f t="shared" si="0"/>
        <v>50000</v>
      </c>
      <c r="L142" s="23" t="s">
        <v>93</v>
      </c>
    </row>
    <row r="143" spans="1:12" s="24" customFormat="1" ht="48" customHeight="1" x14ac:dyDescent="0.3">
      <c r="A143" s="3">
        <v>634</v>
      </c>
      <c r="B143" s="4" t="s">
        <v>505</v>
      </c>
      <c r="C143" s="18" t="s">
        <v>49</v>
      </c>
      <c r="D143" s="18" t="s">
        <v>68</v>
      </c>
      <c r="E143" s="18" t="s">
        <v>279</v>
      </c>
      <c r="F143" s="22" t="s">
        <v>115</v>
      </c>
      <c r="G143" s="18" t="s">
        <v>280</v>
      </c>
      <c r="H143" s="18" t="s">
        <v>24</v>
      </c>
      <c r="I143" s="8">
        <v>0</v>
      </c>
      <c r="J143" s="11">
        <v>50000</v>
      </c>
      <c r="K143" s="15">
        <f t="shared" si="0"/>
        <v>50000</v>
      </c>
      <c r="L143" s="23" t="s">
        <v>93</v>
      </c>
    </row>
    <row r="144" spans="1:12" s="24" customFormat="1" ht="48" customHeight="1" x14ac:dyDescent="0.3">
      <c r="A144" s="3">
        <v>635</v>
      </c>
      <c r="B144" s="4" t="s">
        <v>505</v>
      </c>
      <c r="C144" s="18" t="s">
        <v>49</v>
      </c>
      <c r="D144" s="18" t="s">
        <v>129</v>
      </c>
      <c r="E144" s="18" t="s">
        <v>130</v>
      </c>
      <c r="F144" s="22" t="s">
        <v>115</v>
      </c>
      <c r="G144" s="18" t="s">
        <v>466</v>
      </c>
      <c r="H144" s="18" t="s">
        <v>17</v>
      </c>
      <c r="I144" s="8">
        <v>0</v>
      </c>
      <c r="J144" s="11">
        <v>43000</v>
      </c>
      <c r="K144" s="15">
        <f t="shared" si="0"/>
        <v>43000</v>
      </c>
      <c r="L144" s="23" t="s">
        <v>93</v>
      </c>
    </row>
    <row r="145" spans="1:12" s="24" customFormat="1" ht="48" customHeight="1" x14ac:dyDescent="0.3">
      <c r="A145" s="3">
        <v>636</v>
      </c>
      <c r="B145" s="4" t="s">
        <v>505</v>
      </c>
      <c r="C145" s="18" t="s">
        <v>49</v>
      </c>
      <c r="D145" s="18" t="s">
        <v>156</v>
      </c>
      <c r="E145" s="18" t="s">
        <v>157</v>
      </c>
      <c r="F145" s="22" t="s">
        <v>115</v>
      </c>
      <c r="G145" s="18" t="s">
        <v>281</v>
      </c>
      <c r="H145" s="18" t="s">
        <v>33</v>
      </c>
      <c r="I145" s="8">
        <v>0</v>
      </c>
      <c r="J145" s="11">
        <v>100000</v>
      </c>
      <c r="K145" s="15">
        <f t="shared" si="0"/>
        <v>100000</v>
      </c>
      <c r="L145" s="23" t="s">
        <v>93</v>
      </c>
    </row>
    <row r="146" spans="1:12" s="24" customFormat="1" ht="48" customHeight="1" x14ac:dyDescent="0.3">
      <c r="A146" s="3">
        <v>637</v>
      </c>
      <c r="B146" s="4" t="s">
        <v>505</v>
      </c>
      <c r="C146" s="18" t="s">
        <v>49</v>
      </c>
      <c r="D146" s="18" t="s">
        <v>282</v>
      </c>
      <c r="E146" s="18" t="s">
        <v>283</v>
      </c>
      <c r="F146" s="22" t="s">
        <v>115</v>
      </c>
      <c r="G146" s="18" t="s">
        <v>284</v>
      </c>
      <c r="H146" s="18" t="s">
        <v>24</v>
      </c>
      <c r="I146" s="8">
        <v>0</v>
      </c>
      <c r="J146" s="11">
        <v>100000</v>
      </c>
      <c r="K146" s="15">
        <f t="shared" si="0"/>
        <v>100000</v>
      </c>
      <c r="L146" s="23" t="s">
        <v>93</v>
      </c>
    </row>
    <row r="147" spans="1:12" s="24" customFormat="1" ht="48" customHeight="1" x14ac:dyDescent="0.3">
      <c r="A147" s="3">
        <v>638</v>
      </c>
      <c r="B147" s="4" t="s">
        <v>505</v>
      </c>
      <c r="C147" s="18" t="s">
        <v>28</v>
      </c>
      <c r="D147" s="18" t="s">
        <v>285</v>
      </c>
      <c r="E147" s="18" t="s">
        <v>286</v>
      </c>
      <c r="F147" s="22">
        <v>852</v>
      </c>
      <c r="G147" s="18" t="s">
        <v>287</v>
      </c>
      <c r="H147" s="18" t="s">
        <v>23</v>
      </c>
      <c r="I147" s="8">
        <v>63000</v>
      </c>
      <c r="J147" s="11">
        <v>40000</v>
      </c>
      <c r="K147" s="15">
        <f t="shared" si="0"/>
        <v>103000</v>
      </c>
      <c r="L147" s="23" t="s">
        <v>93</v>
      </c>
    </row>
    <row r="148" spans="1:12" s="24" customFormat="1" ht="48" customHeight="1" x14ac:dyDescent="0.3">
      <c r="A148" s="3">
        <v>639</v>
      </c>
      <c r="B148" s="4" t="s">
        <v>505</v>
      </c>
      <c r="C148" s="18" t="s">
        <v>28</v>
      </c>
      <c r="D148" s="18" t="s">
        <v>288</v>
      </c>
      <c r="E148" s="18" t="s">
        <v>289</v>
      </c>
      <c r="F148" s="22">
        <v>497</v>
      </c>
      <c r="G148" s="18" t="s">
        <v>290</v>
      </c>
      <c r="H148" s="18" t="s">
        <v>22</v>
      </c>
      <c r="I148" s="8">
        <v>15900</v>
      </c>
      <c r="J148" s="11">
        <v>70000</v>
      </c>
      <c r="K148" s="15">
        <f t="shared" si="0"/>
        <v>85900</v>
      </c>
      <c r="L148" s="23" t="s">
        <v>93</v>
      </c>
    </row>
    <row r="149" spans="1:12" s="24" customFormat="1" ht="48" customHeight="1" x14ac:dyDescent="0.3">
      <c r="A149" s="3">
        <v>640</v>
      </c>
      <c r="B149" s="4" t="s">
        <v>505</v>
      </c>
      <c r="C149" s="18" t="s">
        <v>49</v>
      </c>
      <c r="D149" s="18" t="s">
        <v>55</v>
      </c>
      <c r="E149" s="18" t="s">
        <v>70</v>
      </c>
      <c r="F149" s="22" t="s">
        <v>115</v>
      </c>
      <c r="G149" s="18" t="s">
        <v>291</v>
      </c>
      <c r="H149" s="18" t="s">
        <v>42</v>
      </c>
      <c r="I149" s="8">
        <v>0</v>
      </c>
      <c r="J149" s="11">
        <v>5000</v>
      </c>
      <c r="K149" s="15">
        <f t="shared" si="0"/>
        <v>5000</v>
      </c>
      <c r="L149" s="23" t="s">
        <v>93</v>
      </c>
    </row>
    <row r="150" spans="1:12" s="24" customFormat="1" ht="48" customHeight="1" x14ac:dyDescent="0.3">
      <c r="A150" s="3">
        <v>641</v>
      </c>
      <c r="B150" s="4" t="s">
        <v>505</v>
      </c>
      <c r="C150" s="18" t="s">
        <v>49</v>
      </c>
      <c r="D150" s="18" t="s">
        <v>55</v>
      </c>
      <c r="E150" s="18" t="s">
        <v>70</v>
      </c>
      <c r="F150" s="22" t="s">
        <v>115</v>
      </c>
      <c r="G150" s="18" t="s">
        <v>292</v>
      </c>
      <c r="H150" s="18" t="s">
        <v>41</v>
      </c>
      <c r="I150" s="8">
        <v>0</v>
      </c>
      <c r="J150" s="11">
        <v>6000</v>
      </c>
      <c r="K150" s="15">
        <f t="shared" si="0"/>
        <v>6000</v>
      </c>
      <c r="L150" s="23" t="s">
        <v>93</v>
      </c>
    </row>
    <row r="151" spans="1:12" s="24" customFormat="1" ht="48" customHeight="1" x14ac:dyDescent="0.3">
      <c r="A151" s="3">
        <v>642</v>
      </c>
      <c r="B151" s="4" t="s">
        <v>505</v>
      </c>
      <c r="C151" s="18" t="s">
        <v>28</v>
      </c>
      <c r="D151" s="18" t="s">
        <v>288</v>
      </c>
      <c r="E151" s="18" t="s">
        <v>289</v>
      </c>
      <c r="F151" s="22">
        <v>495</v>
      </c>
      <c r="G151" s="18" t="s">
        <v>293</v>
      </c>
      <c r="H151" s="18" t="s">
        <v>23</v>
      </c>
      <c r="I151" s="8">
        <v>18900</v>
      </c>
      <c r="J151" s="11">
        <v>20000</v>
      </c>
      <c r="K151" s="15">
        <f t="shared" si="0"/>
        <v>38900</v>
      </c>
      <c r="L151" s="23" t="s">
        <v>93</v>
      </c>
    </row>
    <row r="152" spans="1:12" s="24" customFormat="1" ht="48" customHeight="1" x14ac:dyDescent="0.3">
      <c r="A152" s="3">
        <v>643</v>
      </c>
      <c r="B152" s="4" t="s">
        <v>505</v>
      </c>
      <c r="C152" s="18" t="s">
        <v>49</v>
      </c>
      <c r="D152" s="18" t="s">
        <v>50</v>
      </c>
      <c r="E152" s="18" t="s">
        <v>51</v>
      </c>
      <c r="F152" s="22">
        <v>216</v>
      </c>
      <c r="G152" s="18" t="s">
        <v>467</v>
      </c>
      <c r="H152" s="18" t="s">
        <v>39</v>
      </c>
      <c r="I152" s="8">
        <v>126000</v>
      </c>
      <c r="J152" s="11">
        <v>25000</v>
      </c>
      <c r="K152" s="15">
        <f t="shared" si="0"/>
        <v>151000</v>
      </c>
      <c r="L152" s="23" t="s">
        <v>93</v>
      </c>
    </row>
    <row r="153" spans="1:12" s="24" customFormat="1" ht="48" customHeight="1" x14ac:dyDescent="0.3">
      <c r="A153" s="3">
        <v>644</v>
      </c>
      <c r="B153" s="4" t="s">
        <v>505</v>
      </c>
      <c r="C153" s="18" t="s">
        <v>28</v>
      </c>
      <c r="D153" s="18" t="s">
        <v>294</v>
      </c>
      <c r="E153" s="18" t="s">
        <v>295</v>
      </c>
      <c r="F153" s="22">
        <v>533</v>
      </c>
      <c r="G153" s="18" t="s">
        <v>296</v>
      </c>
      <c r="H153" s="18" t="s">
        <v>42</v>
      </c>
      <c r="I153" s="8">
        <v>9000</v>
      </c>
      <c r="J153" s="11">
        <v>6000</v>
      </c>
      <c r="K153" s="15">
        <f t="shared" si="0"/>
        <v>15000</v>
      </c>
      <c r="L153" s="23" t="s">
        <v>93</v>
      </c>
    </row>
    <row r="154" spans="1:12" s="24" customFormat="1" ht="48" customHeight="1" x14ac:dyDescent="0.3">
      <c r="A154" s="3">
        <v>645</v>
      </c>
      <c r="B154" s="4" t="s">
        <v>505</v>
      </c>
      <c r="C154" s="18" t="s">
        <v>28</v>
      </c>
      <c r="D154" s="18" t="s">
        <v>294</v>
      </c>
      <c r="E154" s="18" t="s">
        <v>295</v>
      </c>
      <c r="F154" s="22">
        <v>533</v>
      </c>
      <c r="G154" s="18" t="s">
        <v>297</v>
      </c>
      <c r="H154" s="18" t="s">
        <v>39</v>
      </c>
      <c r="I154" s="8">
        <v>270000</v>
      </c>
      <c r="J154" s="11">
        <v>100000</v>
      </c>
      <c r="K154" s="15">
        <f t="shared" si="0"/>
        <v>370000</v>
      </c>
      <c r="L154" s="23" t="s">
        <v>93</v>
      </c>
    </row>
    <row r="155" spans="1:12" s="24" customFormat="1" ht="48" customHeight="1" x14ac:dyDescent="0.3">
      <c r="A155" s="3">
        <v>646</v>
      </c>
      <c r="B155" s="4" t="s">
        <v>505</v>
      </c>
      <c r="C155" s="18" t="s">
        <v>28</v>
      </c>
      <c r="D155" s="18" t="s">
        <v>294</v>
      </c>
      <c r="E155" s="18" t="s">
        <v>295</v>
      </c>
      <c r="F155" s="22">
        <v>533</v>
      </c>
      <c r="G155" s="18" t="s">
        <v>468</v>
      </c>
      <c r="H155" s="18" t="s">
        <v>39</v>
      </c>
      <c r="I155" s="8">
        <v>200000</v>
      </c>
      <c r="J155" s="11">
        <v>30000</v>
      </c>
      <c r="K155" s="15">
        <f t="shared" si="0"/>
        <v>230000</v>
      </c>
      <c r="L155" s="23" t="s">
        <v>93</v>
      </c>
    </row>
    <row r="156" spans="1:12" s="24" customFormat="1" ht="48" customHeight="1" x14ac:dyDescent="0.3">
      <c r="A156" s="3">
        <v>647</v>
      </c>
      <c r="B156" s="4" t="s">
        <v>505</v>
      </c>
      <c r="C156" s="18" t="s">
        <v>28</v>
      </c>
      <c r="D156" s="18" t="s">
        <v>61</v>
      </c>
      <c r="E156" s="18" t="s">
        <v>298</v>
      </c>
      <c r="F156" s="22" t="s">
        <v>115</v>
      </c>
      <c r="G156" s="18" t="s">
        <v>299</v>
      </c>
      <c r="H156" s="18" t="s">
        <v>23</v>
      </c>
      <c r="I156" s="8">
        <v>0</v>
      </c>
      <c r="J156" s="11">
        <v>3000</v>
      </c>
      <c r="K156" s="15">
        <f t="shared" si="0"/>
        <v>3000</v>
      </c>
      <c r="L156" s="23" t="s">
        <v>93</v>
      </c>
    </row>
    <row r="157" spans="1:12" s="24" customFormat="1" ht="48" customHeight="1" x14ac:dyDescent="0.3">
      <c r="A157" s="3">
        <v>648</v>
      </c>
      <c r="B157" s="4" t="s">
        <v>505</v>
      </c>
      <c r="C157" s="18" t="s">
        <v>28</v>
      </c>
      <c r="D157" s="18" t="s">
        <v>98</v>
      </c>
      <c r="E157" s="18" t="s">
        <v>77</v>
      </c>
      <c r="F157" s="22">
        <v>450</v>
      </c>
      <c r="G157" s="18" t="s">
        <v>300</v>
      </c>
      <c r="H157" s="18" t="s">
        <v>23</v>
      </c>
      <c r="I157" s="8">
        <v>12600</v>
      </c>
      <c r="J157" s="11">
        <v>28000</v>
      </c>
      <c r="K157" s="15">
        <f t="shared" si="0"/>
        <v>40600</v>
      </c>
      <c r="L157" s="23" t="s">
        <v>93</v>
      </c>
    </row>
    <row r="158" spans="1:12" s="24" customFormat="1" ht="48" customHeight="1" x14ac:dyDescent="0.3">
      <c r="A158" s="3">
        <v>649</v>
      </c>
      <c r="B158" s="4" t="s">
        <v>505</v>
      </c>
      <c r="C158" s="18" t="s">
        <v>28</v>
      </c>
      <c r="D158" s="18" t="s">
        <v>98</v>
      </c>
      <c r="E158" s="18" t="s">
        <v>99</v>
      </c>
      <c r="F158" s="22" t="s">
        <v>115</v>
      </c>
      <c r="G158" s="18" t="s">
        <v>301</v>
      </c>
      <c r="H158" s="18" t="s">
        <v>23</v>
      </c>
      <c r="I158" s="8">
        <v>0</v>
      </c>
      <c r="J158" s="11">
        <v>40000</v>
      </c>
      <c r="K158" s="15">
        <f t="shared" si="0"/>
        <v>40000</v>
      </c>
      <c r="L158" s="23" t="s">
        <v>93</v>
      </c>
    </row>
    <row r="159" spans="1:12" s="24" customFormat="1" ht="48" customHeight="1" x14ac:dyDescent="0.3">
      <c r="A159" s="3">
        <v>650</v>
      </c>
      <c r="B159" s="4" t="s">
        <v>505</v>
      </c>
      <c r="C159" s="18" t="s">
        <v>49</v>
      </c>
      <c r="D159" s="18" t="s">
        <v>68</v>
      </c>
      <c r="E159" s="18" t="s">
        <v>270</v>
      </c>
      <c r="F159" s="22">
        <v>607</v>
      </c>
      <c r="G159" s="18" t="s">
        <v>302</v>
      </c>
      <c r="H159" s="18" t="s">
        <v>23</v>
      </c>
      <c r="I159" s="8">
        <v>47300</v>
      </c>
      <c r="J159" s="11">
        <v>15000</v>
      </c>
      <c r="K159" s="15">
        <f t="shared" si="0"/>
        <v>62300</v>
      </c>
      <c r="L159" s="23" t="s">
        <v>93</v>
      </c>
    </row>
    <row r="160" spans="1:12" s="24" customFormat="1" ht="48" customHeight="1" x14ac:dyDescent="0.3">
      <c r="A160" s="3">
        <v>651</v>
      </c>
      <c r="B160" s="4" t="s">
        <v>505</v>
      </c>
      <c r="C160" s="18" t="s">
        <v>49</v>
      </c>
      <c r="D160" s="18" t="s">
        <v>68</v>
      </c>
      <c r="E160" s="18" t="s">
        <v>270</v>
      </c>
      <c r="F160" s="22">
        <v>607</v>
      </c>
      <c r="G160" s="18" t="s">
        <v>303</v>
      </c>
      <c r="H160" s="18" t="s">
        <v>52</v>
      </c>
      <c r="I160" s="8">
        <v>10500</v>
      </c>
      <c r="J160" s="11">
        <v>3000</v>
      </c>
      <c r="K160" s="15">
        <f t="shared" si="0"/>
        <v>13500</v>
      </c>
      <c r="L160" s="23" t="s">
        <v>93</v>
      </c>
    </row>
    <row r="161" spans="1:12" s="24" customFormat="1" ht="48" customHeight="1" x14ac:dyDescent="0.3">
      <c r="A161" s="3">
        <v>652</v>
      </c>
      <c r="B161" s="4" t="s">
        <v>505</v>
      </c>
      <c r="C161" s="18" t="s">
        <v>49</v>
      </c>
      <c r="D161" s="18" t="s">
        <v>68</v>
      </c>
      <c r="E161" s="18" t="s">
        <v>270</v>
      </c>
      <c r="F161" s="22">
        <v>606</v>
      </c>
      <c r="G161" s="18" t="s">
        <v>304</v>
      </c>
      <c r="H161" s="18" t="s">
        <v>229</v>
      </c>
      <c r="I161" s="8">
        <v>6000</v>
      </c>
      <c r="J161" s="11">
        <v>4000</v>
      </c>
      <c r="K161" s="15">
        <f t="shared" si="0"/>
        <v>10000</v>
      </c>
      <c r="L161" s="23" t="s">
        <v>93</v>
      </c>
    </row>
    <row r="162" spans="1:12" s="24" customFormat="1" ht="48" customHeight="1" x14ac:dyDescent="0.3">
      <c r="A162" s="3">
        <v>653</v>
      </c>
      <c r="B162" s="4" t="s">
        <v>505</v>
      </c>
      <c r="C162" s="18" t="s">
        <v>49</v>
      </c>
      <c r="D162" s="18" t="s">
        <v>68</v>
      </c>
      <c r="E162" s="18" t="s">
        <v>272</v>
      </c>
      <c r="F162" s="22" t="s">
        <v>115</v>
      </c>
      <c r="G162" s="18" t="s">
        <v>305</v>
      </c>
      <c r="H162" s="18" t="s">
        <v>306</v>
      </c>
      <c r="I162" s="8"/>
      <c r="J162" s="11">
        <v>2000</v>
      </c>
      <c r="K162" s="15">
        <f t="shared" si="0"/>
        <v>2000</v>
      </c>
      <c r="L162" s="23" t="s">
        <v>93</v>
      </c>
    </row>
    <row r="163" spans="1:12" s="24" customFormat="1" ht="48" customHeight="1" x14ac:dyDescent="0.3">
      <c r="A163" s="3">
        <v>654</v>
      </c>
      <c r="B163" s="4" t="s">
        <v>505</v>
      </c>
      <c r="C163" s="18" t="s">
        <v>49</v>
      </c>
      <c r="D163" s="18" t="s">
        <v>68</v>
      </c>
      <c r="E163" s="18" t="s">
        <v>272</v>
      </c>
      <c r="F163" s="22">
        <v>614</v>
      </c>
      <c r="G163" s="18" t="s">
        <v>302</v>
      </c>
      <c r="H163" s="18" t="s">
        <v>23</v>
      </c>
      <c r="I163" s="8">
        <v>35000</v>
      </c>
      <c r="J163" s="11">
        <v>35000</v>
      </c>
      <c r="K163" s="15">
        <f t="shared" si="0"/>
        <v>70000</v>
      </c>
      <c r="L163" s="23" t="s">
        <v>93</v>
      </c>
    </row>
    <row r="164" spans="1:12" s="24" customFormat="1" ht="48" customHeight="1" x14ac:dyDescent="0.3">
      <c r="A164" s="3">
        <v>655</v>
      </c>
      <c r="B164" s="4" t="s">
        <v>505</v>
      </c>
      <c r="C164" s="18" t="s">
        <v>49</v>
      </c>
      <c r="D164" s="18" t="s">
        <v>50</v>
      </c>
      <c r="E164" s="18" t="s">
        <v>34</v>
      </c>
      <c r="F164" s="22">
        <v>229</v>
      </c>
      <c r="G164" s="18" t="s">
        <v>469</v>
      </c>
      <c r="H164" s="18" t="s">
        <v>36</v>
      </c>
      <c r="I164" s="8">
        <v>260000</v>
      </c>
      <c r="J164" s="11">
        <v>30000</v>
      </c>
      <c r="K164" s="15">
        <f t="shared" si="0"/>
        <v>290000</v>
      </c>
      <c r="L164" s="23" t="s">
        <v>93</v>
      </c>
    </row>
    <row r="165" spans="1:12" s="24" customFormat="1" ht="48" customHeight="1" x14ac:dyDescent="0.3">
      <c r="A165" s="3">
        <v>656</v>
      </c>
      <c r="B165" s="4" t="s">
        <v>505</v>
      </c>
      <c r="C165" s="18" t="s">
        <v>49</v>
      </c>
      <c r="D165" s="18" t="s">
        <v>117</v>
      </c>
      <c r="E165" s="18" t="s">
        <v>118</v>
      </c>
      <c r="F165" s="22">
        <v>290</v>
      </c>
      <c r="G165" s="18" t="s">
        <v>307</v>
      </c>
      <c r="H165" s="18" t="s">
        <v>24</v>
      </c>
      <c r="I165" s="8">
        <v>30000</v>
      </c>
      <c r="J165" s="11">
        <v>30000</v>
      </c>
      <c r="K165" s="15">
        <f t="shared" si="0"/>
        <v>60000</v>
      </c>
      <c r="L165" s="23" t="s">
        <v>93</v>
      </c>
    </row>
    <row r="166" spans="1:12" s="24" customFormat="1" ht="48" customHeight="1" x14ac:dyDescent="0.3">
      <c r="A166" s="3">
        <v>657</v>
      </c>
      <c r="B166" s="4" t="s">
        <v>505</v>
      </c>
      <c r="C166" s="18" t="s">
        <v>453</v>
      </c>
      <c r="D166" s="18" t="s">
        <v>68</v>
      </c>
      <c r="E166" s="18" t="s">
        <v>454</v>
      </c>
      <c r="F166" s="22" t="s">
        <v>455</v>
      </c>
      <c r="G166" s="18" t="s">
        <v>456</v>
      </c>
      <c r="H166" s="18" t="s">
        <v>457</v>
      </c>
      <c r="I166" s="8">
        <v>0</v>
      </c>
      <c r="J166" s="11">
        <v>100000</v>
      </c>
      <c r="K166" s="15">
        <f t="shared" si="0"/>
        <v>100000</v>
      </c>
      <c r="L166" s="23" t="s">
        <v>93</v>
      </c>
    </row>
    <row r="167" spans="1:12" s="24" customFormat="1" ht="48" customHeight="1" x14ac:dyDescent="0.3">
      <c r="A167" s="3">
        <v>658</v>
      </c>
      <c r="B167" s="4" t="s">
        <v>505</v>
      </c>
      <c r="C167" s="18" t="s">
        <v>458</v>
      </c>
      <c r="D167" s="18" t="s">
        <v>474</v>
      </c>
      <c r="E167" s="18" t="s">
        <v>459</v>
      </c>
      <c r="F167" s="22">
        <v>498</v>
      </c>
      <c r="G167" s="18" t="s">
        <v>460</v>
      </c>
      <c r="H167" s="18" t="s">
        <v>457</v>
      </c>
      <c r="I167" s="8">
        <v>1000000</v>
      </c>
      <c r="J167" s="11">
        <v>200000</v>
      </c>
      <c r="K167" s="15">
        <f t="shared" si="0"/>
        <v>1200000</v>
      </c>
      <c r="L167" s="23" t="s">
        <v>93</v>
      </c>
    </row>
    <row r="168" spans="1:12" s="24" customFormat="1" ht="48" customHeight="1" x14ac:dyDescent="0.3">
      <c r="A168" s="3">
        <v>659</v>
      </c>
      <c r="B168" s="4" t="s">
        <v>505</v>
      </c>
      <c r="C168" s="18" t="s">
        <v>453</v>
      </c>
      <c r="D168" s="18" t="s">
        <v>472</v>
      </c>
      <c r="E168" s="18" t="s">
        <v>461</v>
      </c>
      <c r="F168" s="22">
        <v>354</v>
      </c>
      <c r="G168" s="18" t="s">
        <v>462</v>
      </c>
      <c r="H168" s="18" t="s">
        <v>457</v>
      </c>
      <c r="I168" s="8">
        <v>600000</v>
      </c>
      <c r="J168" s="11">
        <v>215000</v>
      </c>
      <c r="K168" s="15">
        <f t="shared" si="0"/>
        <v>815000</v>
      </c>
      <c r="L168" s="23" t="s">
        <v>93</v>
      </c>
    </row>
    <row r="169" spans="1:12" s="24" customFormat="1" ht="48" customHeight="1" x14ac:dyDescent="0.3">
      <c r="A169" s="3">
        <v>660</v>
      </c>
      <c r="B169" s="4" t="s">
        <v>505</v>
      </c>
      <c r="C169" s="18" t="s">
        <v>458</v>
      </c>
      <c r="D169" s="18" t="s">
        <v>473</v>
      </c>
      <c r="E169" s="18" t="s">
        <v>463</v>
      </c>
      <c r="F169" s="22" t="s">
        <v>455</v>
      </c>
      <c r="G169" s="18" t="s">
        <v>464</v>
      </c>
      <c r="H169" s="18" t="s">
        <v>457</v>
      </c>
      <c r="I169" s="8">
        <v>0</v>
      </c>
      <c r="J169" s="11">
        <v>50000</v>
      </c>
      <c r="K169" s="15">
        <f t="shared" si="0"/>
        <v>50000</v>
      </c>
      <c r="L169" s="23" t="s">
        <v>93</v>
      </c>
    </row>
    <row r="170" spans="1:12" s="24" customFormat="1" ht="48" customHeight="1" x14ac:dyDescent="0.3">
      <c r="A170" s="3">
        <v>661</v>
      </c>
      <c r="B170" s="4" t="s">
        <v>505</v>
      </c>
      <c r="C170" s="18" t="s">
        <v>28</v>
      </c>
      <c r="D170" s="18" t="s">
        <v>85</v>
      </c>
      <c r="E170" s="18" t="s">
        <v>85</v>
      </c>
      <c r="F170" s="25">
        <v>890</v>
      </c>
      <c r="G170" s="18" t="s">
        <v>327</v>
      </c>
      <c r="H170" s="18" t="s">
        <v>23</v>
      </c>
      <c r="I170" s="8">
        <v>2700</v>
      </c>
      <c r="J170" s="11">
        <v>5000</v>
      </c>
      <c r="K170" s="15">
        <f t="shared" si="0"/>
        <v>7700</v>
      </c>
      <c r="L170" s="23" t="s">
        <v>93</v>
      </c>
    </row>
    <row r="171" spans="1:12" s="24" customFormat="1" ht="48" customHeight="1" x14ac:dyDescent="0.3">
      <c r="A171" s="3">
        <v>662</v>
      </c>
      <c r="B171" s="4" t="s">
        <v>505</v>
      </c>
      <c r="C171" s="18" t="s">
        <v>28</v>
      </c>
      <c r="D171" s="18" t="s">
        <v>61</v>
      </c>
      <c r="E171" s="18" t="s">
        <v>298</v>
      </c>
      <c r="F171" s="25">
        <v>820</v>
      </c>
      <c r="G171" s="18" t="s">
        <v>328</v>
      </c>
      <c r="H171" s="18" t="s">
        <v>23</v>
      </c>
      <c r="I171" s="8">
        <v>90000</v>
      </c>
      <c r="J171" s="11">
        <v>50000</v>
      </c>
      <c r="K171" s="15">
        <f t="shared" si="0"/>
        <v>140000</v>
      </c>
      <c r="L171" s="23" t="s">
        <v>93</v>
      </c>
    </row>
    <row r="172" spans="1:12" s="24" customFormat="1" ht="48" customHeight="1" x14ac:dyDescent="0.3">
      <c r="A172" s="3">
        <v>663</v>
      </c>
      <c r="B172" s="4" t="s">
        <v>505</v>
      </c>
      <c r="C172" s="18" t="s">
        <v>28</v>
      </c>
      <c r="D172" s="18" t="s">
        <v>285</v>
      </c>
      <c r="E172" s="18" t="s">
        <v>316</v>
      </c>
      <c r="F172" s="25">
        <v>862</v>
      </c>
      <c r="G172" s="18" t="s">
        <v>329</v>
      </c>
      <c r="H172" s="18" t="s">
        <v>22</v>
      </c>
      <c r="I172" s="8">
        <v>150000</v>
      </c>
      <c r="J172" s="11">
        <v>20000</v>
      </c>
      <c r="K172" s="15">
        <f t="shared" si="0"/>
        <v>170000</v>
      </c>
      <c r="L172" s="23" t="s">
        <v>93</v>
      </c>
    </row>
    <row r="173" spans="1:12" s="24" customFormat="1" ht="48" customHeight="1" x14ac:dyDescent="0.3">
      <c r="A173" s="3">
        <v>664</v>
      </c>
      <c r="B173" s="4" t="s">
        <v>505</v>
      </c>
      <c r="C173" s="18" t="s">
        <v>28</v>
      </c>
      <c r="D173" s="18" t="s">
        <v>98</v>
      </c>
      <c r="E173" s="18" t="s">
        <v>99</v>
      </c>
      <c r="F173" s="25">
        <v>480</v>
      </c>
      <c r="G173" s="18" t="s">
        <v>214</v>
      </c>
      <c r="H173" s="18" t="s">
        <v>22</v>
      </c>
      <c r="I173" s="8">
        <v>30000</v>
      </c>
      <c r="J173" s="11">
        <v>10000</v>
      </c>
      <c r="K173" s="15">
        <f t="shared" si="0"/>
        <v>40000</v>
      </c>
      <c r="L173" s="23" t="s">
        <v>93</v>
      </c>
    </row>
    <row r="174" spans="1:12" s="24" customFormat="1" ht="48" customHeight="1" x14ac:dyDescent="0.3">
      <c r="A174" s="3">
        <v>665</v>
      </c>
      <c r="B174" s="4" t="s">
        <v>505</v>
      </c>
      <c r="C174" s="18" t="s">
        <v>28</v>
      </c>
      <c r="D174" s="18" t="s">
        <v>98</v>
      </c>
      <c r="E174" s="18" t="s">
        <v>99</v>
      </c>
      <c r="F174" s="25">
        <v>480</v>
      </c>
      <c r="G174" s="18" t="s">
        <v>331</v>
      </c>
      <c r="H174" s="18" t="s">
        <v>22</v>
      </c>
      <c r="I174" s="8">
        <v>18000</v>
      </c>
      <c r="J174" s="11">
        <v>22000</v>
      </c>
      <c r="K174" s="15">
        <f t="shared" si="0"/>
        <v>40000</v>
      </c>
      <c r="L174" s="23" t="s">
        <v>93</v>
      </c>
    </row>
    <row r="175" spans="1:12" s="24" customFormat="1" ht="48" customHeight="1" x14ac:dyDescent="0.3">
      <c r="A175" s="3">
        <v>666</v>
      </c>
      <c r="B175" s="4" t="s">
        <v>505</v>
      </c>
      <c r="C175" s="18" t="s">
        <v>54</v>
      </c>
      <c r="D175" s="18" t="s">
        <v>164</v>
      </c>
      <c r="E175" s="18" t="s">
        <v>332</v>
      </c>
      <c r="F175" s="25" t="s">
        <v>115</v>
      </c>
      <c r="G175" s="18" t="s">
        <v>333</v>
      </c>
      <c r="H175" s="18" t="s">
        <v>41</v>
      </c>
      <c r="I175" s="8">
        <v>0</v>
      </c>
      <c r="J175" s="11">
        <v>20000</v>
      </c>
      <c r="K175" s="15">
        <f t="shared" si="0"/>
        <v>20000</v>
      </c>
      <c r="L175" s="23" t="s">
        <v>93</v>
      </c>
    </row>
    <row r="176" spans="1:12" s="24" customFormat="1" ht="48" customHeight="1" x14ac:dyDescent="0.3">
      <c r="A176" s="3">
        <v>667</v>
      </c>
      <c r="B176" s="4" t="s">
        <v>505</v>
      </c>
      <c r="C176" s="18" t="s">
        <v>28</v>
      </c>
      <c r="D176" s="18" t="s">
        <v>61</v>
      </c>
      <c r="E176" s="18" t="s">
        <v>334</v>
      </c>
      <c r="F176" s="25">
        <v>808</v>
      </c>
      <c r="G176" s="18" t="s">
        <v>335</v>
      </c>
      <c r="H176" s="18" t="s">
        <v>23</v>
      </c>
      <c r="I176" s="8">
        <v>15750</v>
      </c>
      <c r="J176" s="11">
        <v>15000</v>
      </c>
      <c r="K176" s="15">
        <f t="shared" si="0"/>
        <v>30750</v>
      </c>
      <c r="L176" s="23" t="s">
        <v>93</v>
      </c>
    </row>
    <row r="177" spans="1:12" s="24" customFormat="1" ht="48" customHeight="1" x14ac:dyDescent="0.3">
      <c r="A177" s="3">
        <v>668</v>
      </c>
      <c r="B177" s="4" t="s">
        <v>505</v>
      </c>
      <c r="C177" s="18" t="s">
        <v>54</v>
      </c>
      <c r="D177" s="18" t="s">
        <v>154</v>
      </c>
      <c r="E177" s="18" t="s">
        <v>315</v>
      </c>
      <c r="F177" s="25" t="s">
        <v>115</v>
      </c>
      <c r="G177" s="18" t="s">
        <v>336</v>
      </c>
      <c r="H177" s="18" t="s">
        <v>33</v>
      </c>
      <c r="I177" s="8">
        <v>0</v>
      </c>
      <c r="J177" s="11">
        <v>80000</v>
      </c>
      <c r="K177" s="15">
        <f t="shared" si="0"/>
        <v>80000</v>
      </c>
      <c r="L177" s="23" t="s">
        <v>93</v>
      </c>
    </row>
    <row r="178" spans="1:12" s="24" customFormat="1" ht="48" customHeight="1" x14ac:dyDescent="0.3">
      <c r="A178" s="3">
        <v>669</v>
      </c>
      <c r="B178" s="4" t="s">
        <v>505</v>
      </c>
      <c r="C178" s="18" t="s">
        <v>54</v>
      </c>
      <c r="D178" s="18" t="s">
        <v>164</v>
      </c>
      <c r="E178" s="18" t="s">
        <v>157</v>
      </c>
      <c r="F178" s="25" t="s">
        <v>115</v>
      </c>
      <c r="G178" s="18" t="s">
        <v>337</v>
      </c>
      <c r="H178" s="18" t="s">
        <v>24</v>
      </c>
      <c r="I178" s="8">
        <v>0</v>
      </c>
      <c r="J178" s="11">
        <v>25000</v>
      </c>
      <c r="K178" s="15">
        <f t="shared" si="0"/>
        <v>25000</v>
      </c>
      <c r="L178" s="23" t="s">
        <v>93</v>
      </c>
    </row>
    <row r="179" spans="1:12" s="24" customFormat="1" ht="48" customHeight="1" x14ac:dyDescent="0.3">
      <c r="A179" s="3">
        <v>670</v>
      </c>
      <c r="B179" s="4" t="s">
        <v>505</v>
      </c>
      <c r="C179" s="18" t="s">
        <v>54</v>
      </c>
      <c r="D179" s="18" t="s">
        <v>154</v>
      </c>
      <c r="E179" s="18" t="s">
        <v>315</v>
      </c>
      <c r="F179" s="25" t="s">
        <v>115</v>
      </c>
      <c r="G179" s="18" t="s">
        <v>338</v>
      </c>
      <c r="H179" s="18" t="s">
        <v>33</v>
      </c>
      <c r="I179" s="8">
        <v>0</v>
      </c>
      <c r="J179" s="11">
        <v>65000</v>
      </c>
      <c r="K179" s="15">
        <f t="shared" si="0"/>
        <v>65000</v>
      </c>
      <c r="L179" s="23" t="s">
        <v>93</v>
      </c>
    </row>
    <row r="180" spans="1:12" s="24" customFormat="1" ht="48" customHeight="1" x14ac:dyDescent="0.3">
      <c r="A180" s="3">
        <v>671</v>
      </c>
      <c r="B180" s="4" t="s">
        <v>505</v>
      </c>
      <c r="C180" s="18" t="s">
        <v>49</v>
      </c>
      <c r="D180" s="18" t="s">
        <v>156</v>
      </c>
      <c r="E180" s="18" t="s">
        <v>339</v>
      </c>
      <c r="F180" s="25" t="s">
        <v>115</v>
      </c>
      <c r="G180" s="18" t="s">
        <v>340</v>
      </c>
      <c r="H180" s="18" t="s">
        <v>33</v>
      </c>
      <c r="I180" s="8">
        <v>0</v>
      </c>
      <c r="J180" s="11">
        <v>30000</v>
      </c>
      <c r="K180" s="15">
        <f t="shared" si="0"/>
        <v>30000</v>
      </c>
      <c r="L180" s="23" t="s">
        <v>93</v>
      </c>
    </row>
    <row r="181" spans="1:12" s="24" customFormat="1" ht="48" customHeight="1" x14ac:dyDescent="0.3">
      <c r="A181" s="3">
        <v>672</v>
      </c>
      <c r="B181" s="4" t="s">
        <v>505</v>
      </c>
      <c r="C181" s="18" t="s">
        <v>54</v>
      </c>
      <c r="D181" s="18" t="s">
        <v>55</v>
      </c>
      <c r="E181" s="18" t="s">
        <v>222</v>
      </c>
      <c r="F181" s="25">
        <v>36</v>
      </c>
      <c r="G181" s="18" t="s">
        <v>319</v>
      </c>
      <c r="H181" s="18" t="s">
        <v>42</v>
      </c>
      <c r="I181" s="8">
        <v>80000</v>
      </c>
      <c r="J181" s="11">
        <v>20000</v>
      </c>
      <c r="K181" s="15">
        <f t="shared" si="0"/>
        <v>100000</v>
      </c>
      <c r="L181" s="23" t="s">
        <v>93</v>
      </c>
    </row>
    <row r="182" spans="1:12" s="24" customFormat="1" ht="48" customHeight="1" x14ac:dyDescent="0.3">
      <c r="A182" s="3">
        <v>673</v>
      </c>
      <c r="B182" s="4" t="s">
        <v>505</v>
      </c>
      <c r="C182" s="18" t="s">
        <v>54</v>
      </c>
      <c r="D182" s="18" t="s">
        <v>55</v>
      </c>
      <c r="E182" s="18" t="s">
        <v>222</v>
      </c>
      <c r="F182" s="25">
        <v>36</v>
      </c>
      <c r="G182" s="18" t="s">
        <v>341</v>
      </c>
      <c r="H182" s="18" t="s">
        <v>41</v>
      </c>
      <c r="I182" s="8">
        <v>200000</v>
      </c>
      <c r="J182" s="11">
        <v>40000</v>
      </c>
      <c r="K182" s="15">
        <f t="shared" si="0"/>
        <v>240000</v>
      </c>
      <c r="L182" s="23" t="s">
        <v>93</v>
      </c>
    </row>
    <row r="183" spans="1:12" s="24" customFormat="1" ht="48" customHeight="1" x14ac:dyDescent="0.3">
      <c r="A183" s="3">
        <v>674</v>
      </c>
      <c r="B183" s="4" t="s">
        <v>505</v>
      </c>
      <c r="C183" s="18" t="s">
        <v>28</v>
      </c>
      <c r="D183" s="18" t="s">
        <v>50</v>
      </c>
      <c r="E183" s="18" t="s">
        <v>34</v>
      </c>
      <c r="F183" s="25">
        <v>180</v>
      </c>
      <c r="G183" s="18" t="s">
        <v>342</v>
      </c>
      <c r="H183" s="18" t="s">
        <v>23</v>
      </c>
      <c r="I183" s="8">
        <v>37500</v>
      </c>
      <c r="J183" s="11">
        <v>50000</v>
      </c>
      <c r="K183" s="15">
        <f t="shared" si="0"/>
        <v>87500</v>
      </c>
      <c r="L183" s="23" t="s">
        <v>93</v>
      </c>
    </row>
    <row r="184" spans="1:12" s="24" customFormat="1" ht="48" customHeight="1" x14ac:dyDescent="0.3">
      <c r="A184" s="3">
        <v>675</v>
      </c>
      <c r="B184" s="4" t="s">
        <v>505</v>
      </c>
      <c r="C184" s="18" t="s">
        <v>28</v>
      </c>
      <c r="D184" s="18" t="s">
        <v>61</v>
      </c>
      <c r="E184" s="18" t="s">
        <v>225</v>
      </c>
      <c r="F184" s="25" t="s">
        <v>115</v>
      </c>
      <c r="G184" s="18" t="s">
        <v>343</v>
      </c>
      <c r="H184" s="18" t="s">
        <v>23</v>
      </c>
      <c r="I184" s="8">
        <v>0</v>
      </c>
      <c r="J184" s="11">
        <v>30000</v>
      </c>
      <c r="K184" s="15">
        <f t="shared" si="0"/>
        <v>30000</v>
      </c>
      <c r="L184" s="23" t="s">
        <v>93</v>
      </c>
    </row>
    <row r="185" spans="1:12" s="24" customFormat="1" ht="48" customHeight="1" x14ac:dyDescent="0.3">
      <c r="A185" s="3">
        <v>676</v>
      </c>
      <c r="B185" s="4" t="s">
        <v>505</v>
      </c>
      <c r="C185" s="18" t="s">
        <v>54</v>
      </c>
      <c r="D185" s="18" t="s">
        <v>164</v>
      </c>
      <c r="E185" s="18" t="s">
        <v>165</v>
      </c>
      <c r="F185" s="25">
        <v>289</v>
      </c>
      <c r="G185" s="18" t="s">
        <v>344</v>
      </c>
      <c r="H185" s="18" t="s">
        <v>36</v>
      </c>
      <c r="I185" s="8">
        <v>289</v>
      </c>
      <c r="J185" s="11">
        <v>10000</v>
      </c>
      <c r="K185" s="15">
        <f t="shared" si="0"/>
        <v>10289</v>
      </c>
      <c r="L185" s="23" t="s">
        <v>93</v>
      </c>
    </row>
    <row r="186" spans="1:12" s="24" customFormat="1" ht="48" customHeight="1" x14ac:dyDescent="0.3">
      <c r="A186" s="3">
        <v>677</v>
      </c>
      <c r="B186" s="4" t="s">
        <v>505</v>
      </c>
      <c r="C186" s="18" t="s">
        <v>28</v>
      </c>
      <c r="D186" s="18" t="s">
        <v>37</v>
      </c>
      <c r="E186" s="18" t="s">
        <v>38</v>
      </c>
      <c r="F186" s="25">
        <v>595</v>
      </c>
      <c r="G186" s="18" t="s">
        <v>345</v>
      </c>
      <c r="H186" s="18" t="s">
        <v>22</v>
      </c>
      <c r="I186" s="8">
        <v>250000</v>
      </c>
      <c r="J186" s="11">
        <v>20000</v>
      </c>
      <c r="K186" s="15">
        <f t="shared" si="0"/>
        <v>270000</v>
      </c>
      <c r="L186" s="23" t="s">
        <v>93</v>
      </c>
    </row>
    <row r="187" spans="1:12" s="24" customFormat="1" ht="48" customHeight="1" x14ac:dyDescent="0.3">
      <c r="A187" s="3">
        <v>678</v>
      </c>
      <c r="B187" s="4" t="s">
        <v>505</v>
      </c>
      <c r="C187" s="18" t="s">
        <v>28</v>
      </c>
      <c r="D187" s="18" t="s">
        <v>235</v>
      </c>
      <c r="E187" s="18" t="s">
        <v>215</v>
      </c>
      <c r="F187" s="25">
        <v>740</v>
      </c>
      <c r="G187" s="18" t="s">
        <v>346</v>
      </c>
      <c r="H187" s="18" t="s">
        <v>36</v>
      </c>
      <c r="I187" s="8">
        <v>29600</v>
      </c>
      <c r="J187" s="11">
        <v>40000</v>
      </c>
      <c r="K187" s="15">
        <f t="shared" si="0"/>
        <v>69600</v>
      </c>
      <c r="L187" s="23" t="s">
        <v>93</v>
      </c>
    </row>
    <row r="188" spans="1:12" s="24" customFormat="1" ht="48" customHeight="1" x14ac:dyDescent="0.3">
      <c r="A188" s="3">
        <v>679</v>
      </c>
      <c r="B188" s="4" t="s">
        <v>505</v>
      </c>
      <c r="C188" s="18" t="s">
        <v>28</v>
      </c>
      <c r="D188" s="18" t="s">
        <v>235</v>
      </c>
      <c r="E188" s="18" t="s">
        <v>311</v>
      </c>
      <c r="F188" s="25">
        <v>755</v>
      </c>
      <c r="G188" s="18" t="s">
        <v>347</v>
      </c>
      <c r="H188" s="18" t="s">
        <v>23</v>
      </c>
      <c r="I188" s="8">
        <v>30000</v>
      </c>
      <c r="J188" s="11">
        <v>20000</v>
      </c>
      <c r="K188" s="15">
        <f t="shared" si="0"/>
        <v>50000</v>
      </c>
      <c r="L188" s="23" t="s">
        <v>93</v>
      </c>
    </row>
    <row r="189" spans="1:12" s="24" customFormat="1" ht="48" customHeight="1" x14ac:dyDescent="0.3">
      <c r="A189" s="3">
        <v>680</v>
      </c>
      <c r="B189" s="4" t="s">
        <v>505</v>
      </c>
      <c r="C189" s="18" t="s">
        <v>28</v>
      </c>
      <c r="D189" s="18" t="s">
        <v>235</v>
      </c>
      <c r="E189" s="18" t="s">
        <v>311</v>
      </c>
      <c r="F189" s="25">
        <v>756</v>
      </c>
      <c r="G189" s="18" t="s">
        <v>348</v>
      </c>
      <c r="H189" s="18" t="s">
        <v>23</v>
      </c>
      <c r="I189" s="8">
        <v>15750</v>
      </c>
      <c r="J189" s="11">
        <v>15000</v>
      </c>
      <c r="K189" s="15">
        <f t="shared" si="0"/>
        <v>30750</v>
      </c>
      <c r="L189" s="23" t="s">
        <v>93</v>
      </c>
    </row>
    <row r="190" spans="1:12" s="24" customFormat="1" ht="48" customHeight="1" x14ac:dyDescent="0.3">
      <c r="A190" s="3">
        <v>681</v>
      </c>
      <c r="B190" s="4" t="s">
        <v>505</v>
      </c>
      <c r="C190" s="18" t="s">
        <v>54</v>
      </c>
      <c r="D190" s="18" t="s">
        <v>268</v>
      </c>
      <c r="E190" s="18" t="s">
        <v>349</v>
      </c>
      <c r="F190" s="25">
        <v>530</v>
      </c>
      <c r="G190" s="18" t="s">
        <v>350</v>
      </c>
      <c r="H190" s="18" t="s">
        <v>24</v>
      </c>
      <c r="I190" s="8">
        <v>1110000</v>
      </c>
      <c r="J190" s="11">
        <v>300000</v>
      </c>
      <c r="K190" s="15">
        <f t="shared" si="0"/>
        <v>1410000</v>
      </c>
      <c r="L190" s="23" t="s">
        <v>93</v>
      </c>
    </row>
    <row r="191" spans="1:12" s="24" customFormat="1" ht="48" customHeight="1" x14ac:dyDescent="0.3">
      <c r="A191" s="3">
        <v>682</v>
      </c>
      <c r="B191" s="4" t="s">
        <v>505</v>
      </c>
      <c r="C191" s="18" t="s">
        <v>54</v>
      </c>
      <c r="D191" s="18" t="s">
        <v>268</v>
      </c>
      <c r="E191" s="18" t="s">
        <v>349</v>
      </c>
      <c r="F191" s="25">
        <v>531</v>
      </c>
      <c r="G191" s="18" t="s">
        <v>351</v>
      </c>
      <c r="H191" s="18" t="s">
        <v>24</v>
      </c>
      <c r="I191" s="8">
        <v>200000</v>
      </c>
      <c r="J191" s="11">
        <v>50000</v>
      </c>
      <c r="K191" s="15">
        <f t="shared" si="0"/>
        <v>250000</v>
      </c>
      <c r="L191" s="23" t="s">
        <v>93</v>
      </c>
    </row>
    <row r="192" spans="1:12" s="24" customFormat="1" ht="48" customHeight="1" x14ac:dyDescent="0.3">
      <c r="A192" s="3">
        <v>683</v>
      </c>
      <c r="B192" s="4" t="s">
        <v>505</v>
      </c>
      <c r="C192" s="18" t="s">
        <v>54</v>
      </c>
      <c r="D192" s="18" t="s">
        <v>268</v>
      </c>
      <c r="E192" s="18" t="s">
        <v>349</v>
      </c>
      <c r="F192" s="25">
        <v>531</v>
      </c>
      <c r="G192" s="18" t="s">
        <v>352</v>
      </c>
      <c r="H192" s="18" t="s">
        <v>24</v>
      </c>
      <c r="I192" s="8">
        <v>300000</v>
      </c>
      <c r="J192" s="11">
        <v>10000</v>
      </c>
      <c r="K192" s="15">
        <f t="shared" si="0"/>
        <v>310000</v>
      </c>
      <c r="L192" s="23" t="s">
        <v>93</v>
      </c>
    </row>
    <row r="193" spans="1:12" s="24" customFormat="1" ht="48" customHeight="1" x14ac:dyDescent="0.3">
      <c r="A193" s="3">
        <v>684</v>
      </c>
      <c r="B193" s="4" t="s">
        <v>505</v>
      </c>
      <c r="C193" s="18" t="s">
        <v>54</v>
      </c>
      <c r="D193" s="18" t="s">
        <v>268</v>
      </c>
      <c r="E193" s="18" t="s">
        <v>349</v>
      </c>
      <c r="F193" s="25" t="s">
        <v>115</v>
      </c>
      <c r="G193" s="18" t="s">
        <v>353</v>
      </c>
      <c r="H193" s="18" t="s">
        <v>24</v>
      </c>
      <c r="I193" s="8">
        <v>0</v>
      </c>
      <c r="J193" s="11">
        <v>5000</v>
      </c>
      <c r="K193" s="15">
        <f t="shared" si="0"/>
        <v>5000</v>
      </c>
      <c r="L193" s="23" t="s">
        <v>93</v>
      </c>
    </row>
    <row r="194" spans="1:12" s="24" customFormat="1" ht="48" customHeight="1" x14ac:dyDescent="0.3">
      <c r="A194" s="3">
        <v>685</v>
      </c>
      <c r="B194" s="4" t="s">
        <v>505</v>
      </c>
      <c r="C194" s="18" t="s">
        <v>54</v>
      </c>
      <c r="D194" s="18" t="s">
        <v>268</v>
      </c>
      <c r="E194" s="18" t="s">
        <v>349</v>
      </c>
      <c r="F194" s="25">
        <v>530</v>
      </c>
      <c r="G194" s="18" t="s">
        <v>354</v>
      </c>
      <c r="H194" s="18" t="s">
        <v>33</v>
      </c>
      <c r="I194" s="8">
        <v>50000</v>
      </c>
      <c r="J194" s="11">
        <v>100000</v>
      </c>
      <c r="K194" s="15">
        <f t="shared" si="0"/>
        <v>150000</v>
      </c>
      <c r="L194" s="23" t="s">
        <v>93</v>
      </c>
    </row>
    <row r="195" spans="1:12" s="24" customFormat="1" ht="48" customHeight="1" x14ac:dyDescent="0.3">
      <c r="A195" s="3">
        <v>686</v>
      </c>
      <c r="B195" s="4" t="s">
        <v>505</v>
      </c>
      <c r="C195" s="18" t="s">
        <v>54</v>
      </c>
      <c r="D195" s="18" t="s">
        <v>268</v>
      </c>
      <c r="E195" s="18" t="s">
        <v>349</v>
      </c>
      <c r="F195" s="25">
        <v>530</v>
      </c>
      <c r="G195" s="18" t="s">
        <v>355</v>
      </c>
      <c r="H195" s="18" t="s">
        <v>229</v>
      </c>
      <c r="I195" s="8">
        <v>18500</v>
      </c>
      <c r="J195" s="11">
        <v>10000</v>
      </c>
      <c r="K195" s="15">
        <f t="shared" si="0"/>
        <v>28500</v>
      </c>
      <c r="L195" s="23" t="s">
        <v>93</v>
      </c>
    </row>
    <row r="196" spans="1:12" s="24" customFormat="1" ht="48" customHeight="1" x14ac:dyDescent="0.3">
      <c r="A196" s="3">
        <v>687</v>
      </c>
      <c r="B196" s="4" t="s">
        <v>505</v>
      </c>
      <c r="C196" s="18" t="s">
        <v>54</v>
      </c>
      <c r="D196" s="18" t="s">
        <v>268</v>
      </c>
      <c r="E196" s="18" t="s">
        <v>349</v>
      </c>
      <c r="F196" s="25">
        <v>530</v>
      </c>
      <c r="G196" s="18" t="s">
        <v>302</v>
      </c>
      <c r="H196" s="18" t="s">
        <v>23</v>
      </c>
      <c r="I196" s="8">
        <v>50000</v>
      </c>
      <c r="J196" s="11">
        <v>38000</v>
      </c>
      <c r="K196" s="15">
        <f t="shared" si="0"/>
        <v>88000</v>
      </c>
      <c r="L196" s="23" t="s">
        <v>93</v>
      </c>
    </row>
    <row r="197" spans="1:12" s="24" customFormat="1" ht="48" customHeight="1" x14ac:dyDescent="0.3">
      <c r="A197" s="3">
        <v>688</v>
      </c>
      <c r="B197" s="4" t="s">
        <v>505</v>
      </c>
      <c r="C197" s="18" t="s">
        <v>54</v>
      </c>
      <c r="D197" s="18" t="s">
        <v>268</v>
      </c>
      <c r="E197" s="18" t="s">
        <v>349</v>
      </c>
      <c r="F197" s="25">
        <v>530</v>
      </c>
      <c r="G197" s="18" t="s">
        <v>356</v>
      </c>
      <c r="H197" s="18" t="s">
        <v>24</v>
      </c>
      <c r="I197" s="8">
        <v>300000</v>
      </c>
      <c r="J197" s="11">
        <v>200000</v>
      </c>
      <c r="K197" s="15">
        <f t="shared" si="0"/>
        <v>500000</v>
      </c>
      <c r="L197" s="23" t="s">
        <v>93</v>
      </c>
    </row>
    <row r="198" spans="1:12" s="24" customFormat="1" ht="48" customHeight="1" x14ac:dyDescent="0.3">
      <c r="A198" s="3">
        <v>689</v>
      </c>
      <c r="B198" s="4" t="s">
        <v>505</v>
      </c>
      <c r="C198" s="18" t="s">
        <v>54</v>
      </c>
      <c r="D198" s="18" t="s">
        <v>164</v>
      </c>
      <c r="E198" s="18" t="s">
        <v>157</v>
      </c>
      <c r="F198" s="25">
        <v>261</v>
      </c>
      <c r="G198" s="18" t="s">
        <v>357</v>
      </c>
      <c r="H198" s="18" t="s">
        <v>33</v>
      </c>
      <c r="I198" s="8">
        <v>100000</v>
      </c>
      <c r="J198" s="11">
        <v>30000</v>
      </c>
      <c r="K198" s="15">
        <f t="shared" si="0"/>
        <v>130000</v>
      </c>
      <c r="L198" s="23" t="s">
        <v>93</v>
      </c>
    </row>
    <row r="199" spans="1:12" s="24" customFormat="1" ht="48" customHeight="1" x14ac:dyDescent="0.3">
      <c r="A199" s="3">
        <v>690</v>
      </c>
      <c r="B199" s="4" t="s">
        <v>505</v>
      </c>
      <c r="C199" s="18" t="s">
        <v>28</v>
      </c>
      <c r="D199" s="18" t="s">
        <v>48</v>
      </c>
      <c r="E199" s="18" t="s">
        <v>48</v>
      </c>
      <c r="F199" s="25">
        <v>722</v>
      </c>
      <c r="G199" s="18" t="s">
        <v>358</v>
      </c>
      <c r="H199" s="18" t="s">
        <v>22</v>
      </c>
      <c r="I199" s="8">
        <v>20000</v>
      </c>
      <c r="J199" s="11">
        <v>20000</v>
      </c>
      <c r="K199" s="15">
        <f t="shared" si="0"/>
        <v>40000</v>
      </c>
      <c r="L199" s="23" t="s">
        <v>93</v>
      </c>
    </row>
    <row r="200" spans="1:12" s="24" customFormat="1" ht="48" customHeight="1" x14ac:dyDescent="0.3">
      <c r="A200" s="3">
        <v>691</v>
      </c>
      <c r="B200" s="4" t="s">
        <v>505</v>
      </c>
      <c r="C200" s="18" t="s">
        <v>54</v>
      </c>
      <c r="D200" s="18" t="s">
        <v>164</v>
      </c>
      <c r="E200" s="18" t="s">
        <v>332</v>
      </c>
      <c r="F200" s="25" t="s">
        <v>115</v>
      </c>
      <c r="G200" s="18" t="s">
        <v>359</v>
      </c>
      <c r="H200" s="18" t="s">
        <v>33</v>
      </c>
      <c r="I200" s="8">
        <v>0</v>
      </c>
      <c r="J200" s="11">
        <v>50000</v>
      </c>
      <c r="K200" s="15">
        <f t="shared" si="0"/>
        <v>50000</v>
      </c>
      <c r="L200" s="23" t="s">
        <v>93</v>
      </c>
    </row>
    <row r="201" spans="1:12" s="24" customFormat="1" ht="48" customHeight="1" x14ac:dyDescent="0.3">
      <c r="A201" s="3">
        <v>692</v>
      </c>
      <c r="B201" s="4" t="s">
        <v>505</v>
      </c>
      <c r="C201" s="18" t="s">
        <v>54</v>
      </c>
      <c r="D201" s="18" t="s">
        <v>164</v>
      </c>
      <c r="E201" s="18" t="s">
        <v>332</v>
      </c>
      <c r="F201" s="25">
        <v>255</v>
      </c>
      <c r="G201" s="18" t="s">
        <v>360</v>
      </c>
      <c r="H201" s="18" t="s">
        <v>23</v>
      </c>
      <c r="I201" s="8">
        <v>30000</v>
      </c>
      <c r="J201" s="11">
        <v>30000</v>
      </c>
      <c r="K201" s="15">
        <f t="shared" si="0"/>
        <v>60000</v>
      </c>
      <c r="L201" s="23" t="s">
        <v>93</v>
      </c>
    </row>
    <row r="202" spans="1:12" s="24" customFormat="1" ht="48" customHeight="1" x14ac:dyDescent="0.3">
      <c r="A202" s="3">
        <v>693</v>
      </c>
      <c r="B202" s="4" t="s">
        <v>505</v>
      </c>
      <c r="C202" s="18" t="s">
        <v>28</v>
      </c>
      <c r="D202" s="18" t="s">
        <v>361</v>
      </c>
      <c r="E202" s="18" t="s">
        <v>362</v>
      </c>
      <c r="F202" s="25">
        <v>285</v>
      </c>
      <c r="G202" s="18" t="s">
        <v>363</v>
      </c>
      <c r="H202" s="18" t="s">
        <v>22</v>
      </c>
      <c r="I202" s="8">
        <v>89800</v>
      </c>
      <c r="J202" s="11">
        <v>40000</v>
      </c>
      <c r="K202" s="15">
        <f t="shared" si="0"/>
        <v>129800</v>
      </c>
      <c r="L202" s="23" t="s">
        <v>93</v>
      </c>
    </row>
    <row r="203" spans="1:12" s="24" customFormat="1" ht="48" customHeight="1" x14ac:dyDescent="0.3">
      <c r="A203" s="3">
        <v>694</v>
      </c>
      <c r="B203" s="4" t="s">
        <v>505</v>
      </c>
      <c r="C203" s="18" t="s">
        <v>54</v>
      </c>
      <c r="D203" s="18" t="s">
        <v>164</v>
      </c>
      <c r="E203" s="18" t="s">
        <v>165</v>
      </c>
      <c r="F203" s="25">
        <v>277</v>
      </c>
      <c r="G203" s="18" t="s">
        <v>364</v>
      </c>
      <c r="H203" s="18" t="s">
        <v>33</v>
      </c>
      <c r="I203" s="8">
        <v>30000</v>
      </c>
      <c r="J203" s="11">
        <v>30000</v>
      </c>
      <c r="K203" s="15">
        <f t="shared" si="0"/>
        <v>60000</v>
      </c>
      <c r="L203" s="23" t="s">
        <v>93</v>
      </c>
    </row>
    <row r="204" spans="1:12" s="24" customFormat="1" ht="48" customHeight="1" x14ac:dyDescent="0.3">
      <c r="A204" s="3">
        <v>695</v>
      </c>
      <c r="B204" s="4" t="s">
        <v>505</v>
      </c>
      <c r="C204" s="18" t="s">
        <v>54</v>
      </c>
      <c r="D204" s="18" t="s">
        <v>55</v>
      </c>
      <c r="E204" s="18" t="s">
        <v>70</v>
      </c>
      <c r="F204" s="25" t="s">
        <v>115</v>
      </c>
      <c r="G204" s="18" t="s">
        <v>324</v>
      </c>
      <c r="H204" s="18" t="s">
        <v>23</v>
      </c>
      <c r="I204" s="8">
        <v>0</v>
      </c>
      <c r="J204" s="11">
        <v>25000</v>
      </c>
      <c r="K204" s="15">
        <f t="shared" si="0"/>
        <v>25000</v>
      </c>
      <c r="L204" s="23" t="s">
        <v>93</v>
      </c>
    </row>
    <row r="205" spans="1:12" s="24" customFormat="1" ht="48" customHeight="1" x14ac:dyDescent="0.3">
      <c r="A205" s="3">
        <v>696</v>
      </c>
      <c r="B205" s="4" t="s">
        <v>505</v>
      </c>
      <c r="C205" s="18" t="s">
        <v>28</v>
      </c>
      <c r="D205" s="18" t="s">
        <v>94</v>
      </c>
      <c r="E205" s="18" t="s">
        <v>70</v>
      </c>
      <c r="F205" s="25">
        <v>191</v>
      </c>
      <c r="G205" s="18" t="s">
        <v>365</v>
      </c>
      <c r="H205" s="18" t="s">
        <v>39</v>
      </c>
      <c r="I205" s="8">
        <v>236000</v>
      </c>
      <c r="J205" s="11">
        <v>20000</v>
      </c>
      <c r="K205" s="15">
        <f t="shared" si="0"/>
        <v>256000</v>
      </c>
      <c r="L205" s="23" t="s">
        <v>93</v>
      </c>
    </row>
    <row r="206" spans="1:12" s="24" customFormat="1" ht="48" customHeight="1" x14ac:dyDescent="0.3">
      <c r="A206" s="3">
        <v>697</v>
      </c>
      <c r="B206" s="4" t="s">
        <v>505</v>
      </c>
      <c r="C206" s="4" t="s">
        <v>28</v>
      </c>
      <c r="D206" s="4" t="s">
        <v>285</v>
      </c>
      <c r="E206" s="18" t="s">
        <v>316</v>
      </c>
      <c r="F206" s="22" t="s">
        <v>115</v>
      </c>
      <c r="G206" s="18" t="s">
        <v>367</v>
      </c>
      <c r="H206" s="4" t="s">
        <v>24</v>
      </c>
      <c r="I206" s="8">
        <v>0</v>
      </c>
      <c r="J206" s="11">
        <v>20000</v>
      </c>
      <c r="K206" s="15">
        <f t="shared" ref="K206:K268" si="2">I206+J206</f>
        <v>20000</v>
      </c>
      <c r="L206" s="23" t="s">
        <v>93</v>
      </c>
    </row>
    <row r="207" spans="1:12" s="24" customFormat="1" ht="48" customHeight="1" x14ac:dyDescent="0.3">
      <c r="A207" s="3">
        <v>698</v>
      </c>
      <c r="B207" s="4" t="s">
        <v>505</v>
      </c>
      <c r="C207" s="4" t="s">
        <v>54</v>
      </c>
      <c r="D207" s="4" t="s">
        <v>164</v>
      </c>
      <c r="E207" s="18" t="s">
        <v>157</v>
      </c>
      <c r="F207" s="22" t="s">
        <v>115</v>
      </c>
      <c r="G207" s="18" t="s">
        <v>368</v>
      </c>
      <c r="H207" s="4" t="s">
        <v>23</v>
      </c>
      <c r="I207" s="8">
        <v>0</v>
      </c>
      <c r="J207" s="11">
        <v>10000</v>
      </c>
      <c r="K207" s="15">
        <f t="shared" si="2"/>
        <v>10000</v>
      </c>
      <c r="L207" s="23" t="s">
        <v>93</v>
      </c>
    </row>
    <row r="208" spans="1:12" s="24" customFormat="1" ht="48" customHeight="1" x14ac:dyDescent="0.3">
      <c r="A208" s="3">
        <v>699</v>
      </c>
      <c r="B208" s="4" t="s">
        <v>505</v>
      </c>
      <c r="C208" s="4" t="s">
        <v>54</v>
      </c>
      <c r="D208" s="4" t="s">
        <v>268</v>
      </c>
      <c r="E208" s="18" t="s">
        <v>349</v>
      </c>
      <c r="F208" s="22">
        <v>526</v>
      </c>
      <c r="G208" s="18" t="s">
        <v>369</v>
      </c>
      <c r="H208" s="4" t="s">
        <v>36</v>
      </c>
      <c r="I208" s="8">
        <v>5000</v>
      </c>
      <c r="J208" s="11">
        <v>5000</v>
      </c>
      <c r="K208" s="15">
        <f t="shared" si="2"/>
        <v>10000</v>
      </c>
      <c r="L208" s="23" t="s">
        <v>93</v>
      </c>
    </row>
    <row r="209" spans="1:12" s="24" customFormat="1" ht="48" customHeight="1" x14ac:dyDescent="0.3">
      <c r="A209" s="3">
        <v>700</v>
      </c>
      <c r="B209" s="4" t="s">
        <v>505</v>
      </c>
      <c r="C209" s="4" t="s">
        <v>54</v>
      </c>
      <c r="D209" s="4" t="s">
        <v>370</v>
      </c>
      <c r="E209" s="18" t="s">
        <v>371</v>
      </c>
      <c r="F209" s="22">
        <v>452</v>
      </c>
      <c r="G209" s="18" t="s">
        <v>372</v>
      </c>
      <c r="H209" s="4" t="s">
        <v>32</v>
      </c>
      <c r="I209" s="8">
        <v>10000</v>
      </c>
      <c r="J209" s="11">
        <v>40000</v>
      </c>
      <c r="K209" s="15">
        <f t="shared" si="2"/>
        <v>50000</v>
      </c>
      <c r="L209" s="23" t="s">
        <v>93</v>
      </c>
    </row>
    <row r="210" spans="1:12" s="24" customFormat="1" ht="48" customHeight="1" x14ac:dyDescent="0.3">
      <c r="A210" s="3">
        <v>701</v>
      </c>
      <c r="B210" s="4" t="s">
        <v>505</v>
      </c>
      <c r="C210" s="4" t="s">
        <v>28</v>
      </c>
      <c r="D210" s="4" t="s">
        <v>29</v>
      </c>
      <c r="E210" s="18" t="s">
        <v>34</v>
      </c>
      <c r="F210" s="22">
        <v>586</v>
      </c>
      <c r="G210" s="18" t="s">
        <v>373</v>
      </c>
      <c r="H210" s="4" t="s">
        <v>36</v>
      </c>
      <c r="I210" s="8">
        <v>225000</v>
      </c>
      <c r="J210" s="11">
        <v>270000</v>
      </c>
      <c r="K210" s="15">
        <f t="shared" si="2"/>
        <v>495000</v>
      </c>
      <c r="L210" s="23" t="s">
        <v>93</v>
      </c>
    </row>
    <row r="211" spans="1:12" s="24" customFormat="1" ht="48" customHeight="1" x14ac:dyDescent="0.3">
      <c r="A211" s="3">
        <v>702</v>
      </c>
      <c r="B211" s="4" t="s">
        <v>505</v>
      </c>
      <c r="C211" s="4" t="s">
        <v>28</v>
      </c>
      <c r="D211" s="4" t="s">
        <v>37</v>
      </c>
      <c r="E211" s="18" t="s">
        <v>38</v>
      </c>
      <c r="F211" s="22">
        <v>594</v>
      </c>
      <c r="G211" s="18" t="s">
        <v>374</v>
      </c>
      <c r="H211" s="4" t="s">
        <v>23</v>
      </c>
      <c r="I211" s="8">
        <v>13500</v>
      </c>
      <c r="J211" s="11">
        <v>11950</v>
      </c>
      <c r="K211" s="15">
        <f t="shared" si="2"/>
        <v>25450</v>
      </c>
      <c r="L211" s="23" t="s">
        <v>93</v>
      </c>
    </row>
    <row r="212" spans="1:12" s="24" customFormat="1" ht="48" customHeight="1" x14ac:dyDescent="0.3">
      <c r="A212" s="3">
        <v>703</v>
      </c>
      <c r="B212" s="4" t="s">
        <v>505</v>
      </c>
      <c r="C212" s="4" t="s">
        <v>28</v>
      </c>
      <c r="D212" s="4" t="s">
        <v>235</v>
      </c>
      <c r="E212" s="18" t="s">
        <v>215</v>
      </c>
      <c r="F212" s="22">
        <v>739</v>
      </c>
      <c r="G212" s="18" t="s">
        <v>375</v>
      </c>
      <c r="H212" s="4" t="s">
        <v>23</v>
      </c>
      <c r="I212" s="8">
        <v>16250</v>
      </c>
      <c r="J212" s="11">
        <v>16500</v>
      </c>
      <c r="K212" s="15">
        <f t="shared" si="2"/>
        <v>32750</v>
      </c>
      <c r="L212" s="23" t="s">
        <v>93</v>
      </c>
    </row>
    <row r="213" spans="1:12" s="24" customFormat="1" ht="48" customHeight="1" x14ac:dyDescent="0.3">
      <c r="A213" s="3">
        <v>704</v>
      </c>
      <c r="B213" s="4" t="s">
        <v>505</v>
      </c>
      <c r="C213" s="4" t="s">
        <v>28</v>
      </c>
      <c r="D213" s="4" t="s">
        <v>37</v>
      </c>
      <c r="E213" s="18" t="s">
        <v>43</v>
      </c>
      <c r="F213" s="22">
        <v>605</v>
      </c>
      <c r="G213" s="18" t="s">
        <v>376</v>
      </c>
      <c r="H213" s="4" t="s">
        <v>23</v>
      </c>
      <c r="I213" s="8">
        <v>14000</v>
      </c>
      <c r="J213" s="11">
        <v>27400</v>
      </c>
      <c r="K213" s="15">
        <f t="shared" si="2"/>
        <v>41400</v>
      </c>
      <c r="L213" s="23" t="s">
        <v>93</v>
      </c>
    </row>
    <row r="214" spans="1:12" s="24" customFormat="1" ht="48" customHeight="1" x14ac:dyDescent="0.3">
      <c r="A214" s="3">
        <v>705</v>
      </c>
      <c r="B214" s="4" t="s">
        <v>505</v>
      </c>
      <c r="C214" s="4" t="s">
        <v>28</v>
      </c>
      <c r="D214" s="4" t="s">
        <v>29</v>
      </c>
      <c r="E214" s="18" t="s">
        <v>34</v>
      </c>
      <c r="F214" s="22">
        <v>586</v>
      </c>
      <c r="G214" s="18" t="s">
        <v>377</v>
      </c>
      <c r="H214" s="4" t="s">
        <v>36</v>
      </c>
      <c r="I214" s="8">
        <v>50000</v>
      </c>
      <c r="J214" s="11">
        <v>30000</v>
      </c>
      <c r="K214" s="15">
        <f t="shared" si="2"/>
        <v>80000</v>
      </c>
      <c r="L214" s="23" t="s">
        <v>93</v>
      </c>
    </row>
    <row r="215" spans="1:12" s="24" customFormat="1" ht="48" customHeight="1" x14ac:dyDescent="0.3">
      <c r="A215" s="3">
        <v>706</v>
      </c>
      <c r="B215" s="4" t="s">
        <v>505</v>
      </c>
      <c r="C215" s="4" t="s">
        <v>28</v>
      </c>
      <c r="D215" s="4" t="s">
        <v>285</v>
      </c>
      <c r="E215" s="18" t="s">
        <v>286</v>
      </c>
      <c r="F215" s="22">
        <v>852</v>
      </c>
      <c r="G215" s="18" t="s">
        <v>378</v>
      </c>
      <c r="H215" s="4" t="s">
        <v>23</v>
      </c>
      <c r="I215" s="8">
        <v>36000</v>
      </c>
      <c r="J215" s="11">
        <v>30000</v>
      </c>
      <c r="K215" s="15">
        <f t="shared" si="2"/>
        <v>66000</v>
      </c>
      <c r="L215" s="23" t="s">
        <v>93</v>
      </c>
    </row>
    <row r="216" spans="1:12" s="24" customFormat="1" ht="48" customHeight="1" x14ac:dyDescent="0.3">
      <c r="A216" s="3">
        <v>707</v>
      </c>
      <c r="B216" s="4" t="s">
        <v>505</v>
      </c>
      <c r="C216" s="4" t="s">
        <v>28</v>
      </c>
      <c r="D216" s="4" t="s">
        <v>37</v>
      </c>
      <c r="E216" s="18" t="s">
        <v>40</v>
      </c>
      <c r="F216" s="22">
        <v>601</v>
      </c>
      <c r="G216" s="18" t="s">
        <v>312</v>
      </c>
      <c r="H216" s="4" t="s">
        <v>39</v>
      </c>
      <c r="I216" s="8">
        <v>1357000</v>
      </c>
      <c r="J216" s="11">
        <v>50000</v>
      </c>
      <c r="K216" s="15">
        <f t="shared" si="2"/>
        <v>1407000</v>
      </c>
      <c r="L216" s="23" t="s">
        <v>93</v>
      </c>
    </row>
    <row r="217" spans="1:12" s="24" customFormat="1" ht="48" customHeight="1" x14ac:dyDescent="0.3">
      <c r="A217" s="3">
        <v>708</v>
      </c>
      <c r="B217" s="4" t="s">
        <v>505</v>
      </c>
      <c r="C217" s="4" t="s">
        <v>49</v>
      </c>
      <c r="D217" s="4" t="s">
        <v>117</v>
      </c>
      <c r="E217" s="18" t="s">
        <v>123</v>
      </c>
      <c r="F217" s="22" t="s">
        <v>115</v>
      </c>
      <c r="G217" s="18" t="s">
        <v>379</v>
      </c>
      <c r="H217" s="4" t="s">
        <v>24</v>
      </c>
      <c r="I217" s="8">
        <v>0</v>
      </c>
      <c r="J217" s="11">
        <v>100000</v>
      </c>
      <c r="K217" s="15">
        <f t="shared" si="2"/>
        <v>100000</v>
      </c>
      <c r="L217" s="23" t="s">
        <v>93</v>
      </c>
    </row>
    <row r="218" spans="1:12" s="24" customFormat="1" ht="48" customHeight="1" x14ac:dyDescent="0.3">
      <c r="A218" s="3">
        <v>709</v>
      </c>
      <c r="B218" s="4" t="s">
        <v>505</v>
      </c>
      <c r="C218" s="4" t="s">
        <v>49</v>
      </c>
      <c r="D218" s="4" t="s">
        <v>154</v>
      </c>
      <c r="E218" s="18" t="s">
        <v>310</v>
      </c>
      <c r="F218" s="22">
        <v>109</v>
      </c>
      <c r="G218" s="18" t="s">
        <v>380</v>
      </c>
      <c r="H218" s="4" t="s">
        <v>306</v>
      </c>
      <c r="I218" s="8">
        <v>1980000</v>
      </c>
      <c r="J218" s="11">
        <v>20000</v>
      </c>
      <c r="K218" s="15">
        <f t="shared" si="2"/>
        <v>2000000</v>
      </c>
      <c r="L218" s="23" t="s">
        <v>93</v>
      </c>
    </row>
    <row r="219" spans="1:12" s="24" customFormat="1" ht="48" customHeight="1" x14ac:dyDescent="0.3">
      <c r="A219" s="3">
        <v>710</v>
      </c>
      <c r="B219" s="4" t="s">
        <v>505</v>
      </c>
      <c r="C219" s="4" t="s">
        <v>49</v>
      </c>
      <c r="D219" s="4" t="s">
        <v>154</v>
      </c>
      <c r="E219" s="18" t="s">
        <v>75</v>
      </c>
      <c r="F219" s="22">
        <v>83</v>
      </c>
      <c r="G219" s="18" t="s">
        <v>381</v>
      </c>
      <c r="H219" s="4" t="s">
        <v>74</v>
      </c>
      <c r="I219" s="8">
        <v>18000</v>
      </c>
      <c r="J219" s="11">
        <v>12000</v>
      </c>
      <c r="K219" s="15">
        <f t="shared" si="2"/>
        <v>30000</v>
      </c>
      <c r="L219" s="23" t="s">
        <v>93</v>
      </c>
    </row>
    <row r="220" spans="1:12" s="24" customFormat="1" ht="48" customHeight="1" x14ac:dyDescent="0.3">
      <c r="A220" s="3">
        <v>711</v>
      </c>
      <c r="B220" s="4" t="s">
        <v>505</v>
      </c>
      <c r="C220" s="4" t="s">
        <v>49</v>
      </c>
      <c r="D220" s="4" t="s">
        <v>117</v>
      </c>
      <c r="E220" s="18" t="s">
        <v>118</v>
      </c>
      <c r="F220" s="22">
        <v>290</v>
      </c>
      <c r="G220" s="18" t="s">
        <v>382</v>
      </c>
      <c r="H220" s="4" t="s">
        <v>24</v>
      </c>
      <c r="I220" s="8">
        <v>3600000</v>
      </c>
      <c r="J220" s="11">
        <v>100000</v>
      </c>
      <c r="K220" s="15">
        <f t="shared" si="2"/>
        <v>3700000</v>
      </c>
      <c r="L220" s="23" t="s">
        <v>93</v>
      </c>
    </row>
    <row r="221" spans="1:12" s="24" customFormat="1" ht="48" customHeight="1" x14ac:dyDescent="0.3">
      <c r="A221" s="3">
        <v>712</v>
      </c>
      <c r="B221" s="4" t="s">
        <v>505</v>
      </c>
      <c r="C221" s="4" t="s">
        <v>49</v>
      </c>
      <c r="D221" s="4" t="s">
        <v>268</v>
      </c>
      <c r="E221" s="18" t="s">
        <v>383</v>
      </c>
      <c r="F221" s="22" t="s">
        <v>115</v>
      </c>
      <c r="G221" s="18" t="s">
        <v>384</v>
      </c>
      <c r="H221" s="4" t="s">
        <v>36</v>
      </c>
      <c r="I221" s="8">
        <v>0</v>
      </c>
      <c r="J221" s="11">
        <v>24000</v>
      </c>
      <c r="K221" s="15">
        <f t="shared" si="2"/>
        <v>24000</v>
      </c>
      <c r="L221" s="23" t="s">
        <v>93</v>
      </c>
    </row>
    <row r="222" spans="1:12" s="24" customFormat="1" ht="48" customHeight="1" x14ac:dyDescent="0.3">
      <c r="A222" s="3">
        <v>713</v>
      </c>
      <c r="B222" s="4" t="s">
        <v>505</v>
      </c>
      <c r="C222" s="4" t="s">
        <v>49</v>
      </c>
      <c r="D222" s="4" t="s">
        <v>268</v>
      </c>
      <c r="E222" s="18" t="s">
        <v>383</v>
      </c>
      <c r="F222" s="22">
        <v>658</v>
      </c>
      <c r="G222" s="18" t="s">
        <v>385</v>
      </c>
      <c r="H222" s="4" t="s">
        <v>42</v>
      </c>
      <c r="I222" s="8">
        <v>60000</v>
      </c>
      <c r="J222" s="11">
        <v>20000</v>
      </c>
      <c r="K222" s="15">
        <f t="shared" si="2"/>
        <v>80000</v>
      </c>
      <c r="L222" s="23" t="s">
        <v>93</v>
      </c>
    </row>
    <row r="223" spans="1:12" s="24" customFormat="1" ht="48" customHeight="1" x14ac:dyDescent="0.3">
      <c r="A223" s="3">
        <v>714</v>
      </c>
      <c r="B223" s="4" t="s">
        <v>505</v>
      </c>
      <c r="C223" s="4" t="s">
        <v>49</v>
      </c>
      <c r="D223" s="4" t="s">
        <v>268</v>
      </c>
      <c r="E223" s="18" t="s">
        <v>383</v>
      </c>
      <c r="F223" s="22" t="s">
        <v>115</v>
      </c>
      <c r="G223" s="18" t="s">
        <v>386</v>
      </c>
      <c r="H223" s="4" t="s">
        <v>36</v>
      </c>
      <c r="I223" s="8">
        <v>0</v>
      </c>
      <c r="J223" s="11">
        <v>7000</v>
      </c>
      <c r="K223" s="15">
        <f t="shared" si="2"/>
        <v>7000</v>
      </c>
      <c r="L223" s="23" t="s">
        <v>93</v>
      </c>
    </row>
    <row r="224" spans="1:12" s="24" customFormat="1" ht="48" customHeight="1" x14ac:dyDescent="0.3">
      <c r="A224" s="3">
        <v>715</v>
      </c>
      <c r="B224" s="4" t="s">
        <v>505</v>
      </c>
      <c r="C224" s="4" t="s">
        <v>49</v>
      </c>
      <c r="D224" s="4" t="s">
        <v>268</v>
      </c>
      <c r="E224" s="18" t="s">
        <v>383</v>
      </c>
      <c r="F224" s="22" t="s">
        <v>115</v>
      </c>
      <c r="G224" s="18" t="s">
        <v>387</v>
      </c>
      <c r="H224" s="4" t="s">
        <v>36</v>
      </c>
      <c r="I224" s="8">
        <v>0</v>
      </c>
      <c r="J224" s="11">
        <v>8000</v>
      </c>
      <c r="K224" s="15">
        <f t="shared" si="2"/>
        <v>8000</v>
      </c>
      <c r="L224" s="23" t="s">
        <v>93</v>
      </c>
    </row>
    <row r="225" spans="1:12" s="24" customFormat="1" ht="48" customHeight="1" x14ac:dyDescent="0.3">
      <c r="A225" s="3">
        <v>716</v>
      </c>
      <c r="B225" s="4" t="s">
        <v>505</v>
      </c>
      <c r="C225" s="4" t="s">
        <v>49</v>
      </c>
      <c r="D225" s="4" t="s">
        <v>268</v>
      </c>
      <c r="E225" s="18" t="s">
        <v>383</v>
      </c>
      <c r="F225" s="22">
        <v>659</v>
      </c>
      <c r="G225" s="18" t="s">
        <v>388</v>
      </c>
      <c r="H225" s="4" t="s">
        <v>23</v>
      </c>
      <c r="I225" s="8">
        <v>73000</v>
      </c>
      <c r="J225" s="11">
        <v>7000</v>
      </c>
      <c r="K225" s="15">
        <f t="shared" si="2"/>
        <v>80000</v>
      </c>
      <c r="L225" s="23" t="s">
        <v>93</v>
      </c>
    </row>
    <row r="226" spans="1:12" s="24" customFormat="1" ht="48" customHeight="1" x14ac:dyDescent="0.3">
      <c r="A226" s="3">
        <v>717</v>
      </c>
      <c r="B226" s="4" t="s">
        <v>505</v>
      </c>
      <c r="C226" s="4" t="s">
        <v>49</v>
      </c>
      <c r="D226" s="4" t="s">
        <v>268</v>
      </c>
      <c r="E226" s="18" t="s">
        <v>383</v>
      </c>
      <c r="F226" s="22">
        <v>659</v>
      </c>
      <c r="G226" s="18" t="s">
        <v>389</v>
      </c>
      <c r="H226" s="4" t="s">
        <v>36</v>
      </c>
      <c r="I226" s="8">
        <v>38500</v>
      </c>
      <c r="J226" s="11">
        <v>11500</v>
      </c>
      <c r="K226" s="15">
        <f t="shared" si="2"/>
        <v>50000</v>
      </c>
      <c r="L226" s="23" t="s">
        <v>93</v>
      </c>
    </row>
    <row r="227" spans="1:12" s="24" customFormat="1" ht="48" customHeight="1" x14ac:dyDescent="0.3">
      <c r="A227" s="3">
        <v>718</v>
      </c>
      <c r="B227" s="4" t="s">
        <v>505</v>
      </c>
      <c r="C227" s="4" t="s">
        <v>49</v>
      </c>
      <c r="D227" s="4" t="s">
        <v>268</v>
      </c>
      <c r="E227" s="18" t="s">
        <v>383</v>
      </c>
      <c r="F227" s="22">
        <v>585</v>
      </c>
      <c r="G227" s="18" t="s">
        <v>390</v>
      </c>
      <c r="H227" s="4" t="s">
        <v>24</v>
      </c>
      <c r="I227" s="8">
        <v>320000</v>
      </c>
      <c r="J227" s="11">
        <v>114250</v>
      </c>
      <c r="K227" s="15">
        <f t="shared" si="2"/>
        <v>434250</v>
      </c>
      <c r="L227" s="23" t="s">
        <v>93</v>
      </c>
    </row>
    <row r="228" spans="1:12" s="24" customFormat="1" ht="48" customHeight="1" x14ac:dyDescent="0.3">
      <c r="A228" s="3">
        <v>719</v>
      </c>
      <c r="B228" s="4" t="s">
        <v>505</v>
      </c>
      <c r="C228" s="4" t="s">
        <v>49</v>
      </c>
      <c r="D228" s="4" t="s">
        <v>268</v>
      </c>
      <c r="E228" s="18" t="s">
        <v>383</v>
      </c>
      <c r="F228" s="22">
        <v>660</v>
      </c>
      <c r="G228" s="18" t="s">
        <v>391</v>
      </c>
      <c r="H228" s="4" t="s">
        <v>24</v>
      </c>
      <c r="I228" s="8">
        <v>170244</v>
      </c>
      <c r="J228" s="11">
        <v>218650</v>
      </c>
      <c r="K228" s="15">
        <f t="shared" si="2"/>
        <v>388894</v>
      </c>
      <c r="L228" s="23" t="s">
        <v>93</v>
      </c>
    </row>
    <row r="229" spans="1:12" s="24" customFormat="1" ht="48" customHeight="1" x14ac:dyDescent="0.3">
      <c r="A229" s="3">
        <v>720</v>
      </c>
      <c r="B229" s="4" t="s">
        <v>505</v>
      </c>
      <c r="C229" s="4" t="s">
        <v>501</v>
      </c>
      <c r="D229" s="4"/>
      <c r="E229" s="18" t="s">
        <v>503</v>
      </c>
      <c r="F229" s="22">
        <v>379</v>
      </c>
      <c r="G229" s="18" t="s">
        <v>502</v>
      </c>
      <c r="H229" s="4" t="s">
        <v>500</v>
      </c>
      <c r="I229" s="8">
        <v>100000</v>
      </c>
      <c r="J229" s="11">
        <v>50000</v>
      </c>
      <c r="K229" s="15">
        <f t="shared" si="2"/>
        <v>150000</v>
      </c>
      <c r="L229" s="23" t="s">
        <v>93</v>
      </c>
    </row>
    <row r="230" spans="1:12" s="24" customFormat="1" ht="48" customHeight="1" x14ac:dyDescent="0.3">
      <c r="A230" s="3">
        <v>721</v>
      </c>
      <c r="B230" s="4" t="s">
        <v>505</v>
      </c>
      <c r="C230" s="4" t="s">
        <v>49</v>
      </c>
      <c r="D230" s="4" t="s">
        <v>268</v>
      </c>
      <c r="E230" s="18" t="s">
        <v>383</v>
      </c>
      <c r="F230" s="22">
        <v>660</v>
      </c>
      <c r="G230" s="18" t="s">
        <v>392</v>
      </c>
      <c r="H230" s="4" t="s">
        <v>24</v>
      </c>
      <c r="I230" s="8">
        <v>100000</v>
      </c>
      <c r="J230" s="11">
        <v>50000</v>
      </c>
      <c r="K230" s="15">
        <f t="shared" si="2"/>
        <v>150000</v>
      </c>
      <c r="L230" s="23" t="s">
        <v>93</v>
      </c>
    </row>
    <row r="231" spans="1:12" s="24" customFormat="1" ht="48" customHeight="1" x14ac:dyDescent="0.3">
      <c r="A231" s="3">
        <v>722</v>
      </c>
      <c r="B231" s="4" t="s">
        <v>505</v>
      </c>
      <c r="C231" s="4" t="s">
        <v>28</v>
      </c>
      <c r="D231" s="4" t="s">
        <v>98</v>
      </c>
      <c r="E231" s="18" t="s">
        <v>99</v>
      </c>
      <c r="F231" s="22" t="s">
        <v>115</v>
      </c>
      <c r="G231" s="18" t="s">
        <v>393</v>
      </c>
      <c r="H231" s="4" t="s">
        <v>22</v>
      </c>
      <c r="I231" s="8">
        <v>0</v>
      </c>
      <c r="J231" s="11">
        <v>50000</v>
      </c>
      <c r="K231" s="15">
        <f t="shared" si="2"/>
        <v>50000</v>
      </c>
      <c r="L231" s="23" t="s">
        <v>93</v>
      </c>
    </row>
    <row r="232" spans="1:12" s="24" customFormat="1" ht="48" customHeight="1" x14ac:dyDescent="0.3">
      <c r="A232" s="3">
        <v>723</v>
      </c>
      <c r="B232" s="4" t="s">
        <v>505</v>
      </c>
      <c r="C232" s="4" t="s">
        <v>28</v>
      </c>
      <c r="D232" s="4" t="s">
        <v>37</v>
      </c>
      <c r="E232" s="18" t="s">
        <v>43</v>
      </c>
      <c r="F232" s="22">
        <v>607</v>
      </c>
      <c r="G232" s="18" t="s">
        <v>394</v>
      </c>
      <c r="H232" s="4" t="s">
        <v>22</v>
      </c>
      <c r="I232" s="8">
        <v>100000</v>
      </c>
      <c r="J232" s="11">
        <v>30000</v>
      </c>
      <c r="K232" s="15">
        <f t="shared" si="2"/>
        <v>130000</v>
      </c>
      <c r="L232" s="23" t="s">
        <v>93</v>
      </c>
    </row>
    <row r="233" spans="1:12" s="24" customFormat="1" ht="48" customHeight="1" x14ac:dyDescent="0.3">
      <c r="A233" s="3">
        <v>724</v>
      </c>
      <c r="B233" s="4" t="s">
        <v>505</v>
      </c>
      <c r="C233" s="4" t="s">
        <v>28</v>
      </c>
      <c r="D233" s="4" t="s">
        <v>235</v>
      </c>
      <c r="E233" s="18" t="s">
        <v>215</v>
      </c>
      <c r="F233" s="22">
        <v>745</v>
      </c>
      <c r="G233" s="18" t="s">
        <v>395</v>
      </c>
      <c r="H233" s="4" t="s">
        <v>36</v>
      </c>
      <c r="I233" s="8">
        <v>21600</v>
      </c>
      <c r="J233" s="11">
        <v>18400</v>
      </c>
      <c r="K233" s="15">
        <f t="shared" si="2"/>
        <v>40000</v>
      </c>
      <c r="L233" s="23" t="s">
        <v>93</v>
      </c>
    </row>
    <row r="234" spans="1:12" s="24" customFormat="1" ht="48" customHeight="1" x14ac:dyDescent="0.3">
      <c r="A234" s="3">
        <v>725</v>
      </c>
      <c r="B234" s="4" t="s">
        <v>505</v>
      </c>
      <c r="C234" s="4" t="s">
        <v>28</v>
      </c>
      <c r="D234" s="4" t="s">
        <v>235</v>
      </c>
      <c r="E234" s="18" t="s">
        <v>215</v>
      </c>
      <c r="F234" s="22">
        <v>745</v>
      </c>
      <c r="G234" s="18" t="s">
        <v>396</v>
      </c>
      <c r="H234" s="4" t="s">
        <v>36</v>
      </c>
      <c r="I234" s="8">
        <v>4410</v>
      </c>
      <c r="J234" s="11">
        <v>2100</v>
      </c>
      <c r="K234" s="15">
        <f t="shared" si="2"/>
        <v>6510</v>
      </c>
      <c r="L234" s="23" t="s">
        <v>93</v>
      </c>
    </row>
    <row r="235" spans="1:12" s="24" customFormat="1" ht="48" customHeight="1" x14ac:dyDescent="0.3">
      <c r="A235" s="3">
        <v>726</v>
      </c>
      <c r="B235" s="4" t="s">
        <v>505</v>
      </c>
      <c r="C235" s="4" t="s">
        <v>28</v>
      </c>
      <c r="D235" s="4" t="s">
        <v>235</v>
      </c>
      <c r="E235" s="18" t="s">
        <v>215</v>
      </c>
      <c r="F235" s="22">
        <v>745</v>
      </c>
      <c r="G235" s="18" t="s">
        <v>397</v>
      </c>
      <c r="H235" s="4" t="s">
        <v>23</v>
      </c>
      <c r="I235" s="8">
        <v>6750</v>
      </c>
      <c r="J235" s="11">
        <v>8250</v>
      </c>
      <c r="K235" s="15">
        <f t="shared" si="2"/>
        <v>15000</v>
      </c>
      <c r="L235" s="23" t="s">
        <v>93</v>
      </c>
    </row>
    <row r="236" spans="1:12" s="24" customFormat="1" ht="48" customHeight="1" x14ac:dyDescent="0.3">
      <c r="A236" s="3">
        <v>727</v>
      </c>
      <c r="B236" s="4" t="s">
        <v>505</v>
      </c>
      <c r="C236" s="4" t="s">
        <v>28</v>
      </c>
      <c r="D236" s="4" t="s">
        <v>105</v>
      </c>
      <c r="E236" s="18" t="s">
        <v>73</v>
      </c>
      <c r="F236" s="22" t="s">
        <v>115</v>
      </c>
      <c r="G236" s="18" t="s">
        <v>398</v>
      </c>
      <c r="H236" s="4" t="s">
        <v>74</v>
      </c>
      <c r="I236" s="8">
        <v>0</v>
      </c>
      <c r="J236" s="11">
        <v>25000</v>
      </c>
      <c r="K236" s="15">
        <f t="shared" si="2"/>
        <v>25000</v>
      </c>
      <c r="L236" s="23" t="s">
        <v>93</v>
      </c>
    </row>
    <row r="237" spans="1:12" s="24" customFormat="1" ht="48" customHeight="1" x14ac:dyDescent="0.3">
      <c r="A237" s="3">
        <v>728</v>
      </c>
      <c r="B237" s="4" t="s">
        <v>505</v>
      </c>
      <c r="C237" s="4" t="s">
        <v>49</v>
      </c>
      <c r="D237" s="4" t="s">
        <v>55</v>
      </c>
      <c r="E237" s="18" t="s">
        <v>70</v>
      </c>
      <c r="F237" s="22">
        <v>40</v>
      </c>
      <c r="G237" s="18" t="s">
        <v>399</v>
      </c>
      <c r="H237" s="4" t="s">
        <v>42</v>
      </c>
      <c r="I237" s="8">
        <v>5000</v>
      </c>
      <c r="J237" s="11">
        <v>5000</v>
      </c>
      <c r="K237" s="15">
        <f t="shared" si="2"/>
        <v>10000</v>
      </c>
      <c r="L237" s="23" t="s">
        <v>93</v>
      </c>
    </row>
    <row r="238" spans="1:12" s="24" customFormat="1" ht="48" customHeight="1" x14ac:dyDescent="0.3">
      <c r="A238" s="3">
        <v>729</v>
      </c>
      <c r="B238" s="4" t="s">
        <v>505</v>
      </c>
      <c r="C238" s="4" t="s">
        <v>49</v>
      </c>
      <c r="D238" s="4" t="s">
        <v>55</v>
      </c>
      <c r="E238" s="18" t="s">
        <v>70</v>
      </c>
      <c r="F238" s="22">
        <v>40</v>
      </c>
      <c r="G238" s="18" t="s">
        <v>400</v>
      </c>
      <c r="H238" s="4" t="s">
        <v>39</v>
      </c>
      <c r="I238" s="8">
        <v>575830</v>
      </c>
      <c r="J238" s="11">
        <v>43000</v>
      </c>
      <c r="K238" s="15">
        <f t="shared" si="2"/>
        <v>618830</v>
      </c>
      <c r="L238" s="23" t="s">
        <v>93</v>
      </c>
    </row>
    <row r="239" spans="1:12" s="24" customFormat="1" ht="48" customHeight="1" x14ac:dyDescent="0.3">
      <c r="A239" s="3">
        <v>730</v>
      </c>
      <c r="B239" s="4" t="s">
        <v>505</v>
      </c>
      <c r="C239" s="4" t="s">
        <v>49</v>
      </c>
      <c r="D239" s="4" t="s">
        <v>282</v>
      </c>
      <c r="E239" s="18" t="s">
        <v>283</v>
      </c>
      <c r="F239" s="22">
        <v>180</v>
      </c>
      <c r="G239" s="18" t="s">
        <v>313</v>
      </c>
      <c r="H239" s="4" t="s">
        <v>23</v>
      </c>
      <c r="I239" s="8">
        <v>50000</v>
      </c>
      <c r="J239" s="11">
        <v>50000</v>
      </c>
      <c r="K239" s="15">
        <f t="shared" si="2"/>
        <v>100000</v>
      </c>
      <c r="L239" s="23" t="s">
        <v>93</v>
      </c>
    </row>
    <row r="240" spans="1:12" s="24" customFormat="1" ht="48" customHeight="1" x14ac:dyDescent="0.3">
      <c r="A240" s="3">
        <v>731</v>
      </c>
      <c r="B240" s="4" t="s">
        <v>505</v>
      </c>
      <c r="C240" s="4" t="s">
        <v>49</v>
      </c>
      <c r="D240" s="4" t="s">
        <v>129</v>
      </c>
      <c r="E240" s="18" t="s">
        <v>171</v>
      </c>
      <c r="F240" s="22" t="s">
        <v>115</v>
      </c>
      <c r="G240" s="18" t="s">
        <v>401</v>
      </c>
      <c r="H240" s="4" t="s">
        <v>24</v>
      </c>
      <c r="I240" s="8">
        <v>0</v>
      </c>
      <c r="J240" s="11">
        <v>300000</v>
      </c>
      <c r="K240" s="15">
        <f t="shared" si="2"/>
        <v>300000</v>
      </c>
      <c r="L240" s="23" t="s">
        <v>93</v>
      </c>
    </row>
    <row r="241" spans="1:12" s="24" customFormat="1" ht="48" customHeight="1" x14ac:dyDescent="0.3">
      <c r="A241" s="3">
        <v>732</v>
      </c>
      <c r="B241" s="4" t="s">
        <v>505</v>
      </c>
      <c r="C241" s="4" t="s">
        <v>28</v>
      </c>
      <c r="D241" s="4" t="s">
        <v>330</v>
      </c>
      <c r="E241" s="18" t="s">
        <v>330</v>
      </c>
      <c r="F241" s="22">
        <v>102</v>
      </c>
      <c r="G241" s="18" t="s">
        <v>402</v>
      </c>
      <c r="H241" s="4" t="s">
        <v>22</v>
      </c>
      <c r="I241" s="8">
        <v>490000</v>
      </c>
      <c r="J241" s="11">
        <v>15000</v>
      </c>
      <c r="K241" s="15">
        <f t="shared" si="2"/>
        <v>505000</v>
      </c>
      <c r="L241" s="23" t="s">
        <v>93</v>
      </c>
    </row>
    <row r="242" spans="1:12" s="24" customFormat="1" ht="48" customHeight="1" x14ac:dyDescent="0.3">
      <c r="A242" s="3">
        <v>733</v>
      </c>
      <c r="B242" s="4" t="s">
        <v>505</v>
      </c>
      <c r="C242" s="4" t="s">
        <v>28</v>
      </c>
      <c r="D242" s="4" t="s">
        <v>29</v>
      </c>
      <c r="E242" s="18" t="s">
        <v>30</v>
      </c>
      <c r="F242" s="22">
        <v>575</v>
      </c>
      <c r="G242" s="18" t="s">
        <v>403</v>
      </c>
      <c r="H242" s="4" t="s">
        <v>36</v>
      </c>
      <c r="I242" s="8">
        <v>26150</v>
      </c>
      <c r="J242" s="11">
        <v>850</v>
      </c>
      <c r="K242" s="15">
        <f t="shared" si="2"/>
        <v>27000</v>
      </c>
      <c r="L242" s="23" t="s">
        <v>93</v>
      </c>
    </row>
    <row r="243" spans="1:12" s="24" customFormat="1" ht="48" customHeight="1" x14ac:dyDescent="0.3">
      <c r="A243" s="3">
        <v>734</v>
      </c>
      <c r="B243" s="4" t="s">
        <v>505</v>
      </c>
      <c r="C243" s="4" t="s">
        <v>28</v>
      </c>
      <c r="D243" s="4" t="s">
        <v>29</v>
      </c>
      <c r="E243" s="18" t="s">
        <v>30</v>
      </c>
      <c r="F243" s="22" t="s">
        <v>115</v>
      </c>
      <c r="G243" s="18" t="s">
        <v>404</v>
      </c>
      <c r="H243" s="4" t="s">
        <v>24</v>
      </c>
      <c r="I243" s="8">
        <v>0</v>
      </c>
      <c r="J243" s="11">
        <v>60000</v>
      </c>
      <c r="K243" s="15">
        <f t="shared" si="2"/>
        <v>60000</v>
      </c>
      <c r="L243" s="23" t="s">
        <v>93</v>
      </c>
    </row>
    <row r="244" spans="1:12" s="24" customFormat="1" ht="48" customHeight="1" x14ac:dyDescent="0.3">
      <c r="A244" s="3">
        <v>735</v>
      </c>
      <c r="B244" s="4" t="s">
        <v>505</v>
      </c>
      <c r="C244" s="4" t="s">
        <v>28</v>
      </c>
      <c r="D244" s="4" t="s">
        <v>61</v>
      </c>
      <c r="E244" s="18" t="s">
        <v>225</v>
      </c>
      <c r="F244" s="22">
        <v>831</v>
      </c>
      <c r="G244" s="18" t="s">
        <v>405</v>
      </c>
      <c r="H244" s="4" t="s">
        <v>23</v>
      </c>
      <c r="I244" s="8">
        <v>18900</v>
      </c>
      <c r="J244" s="11">
        <v>60000</v>
      </c>
      <c r="K244" s="15">
        <f t="shared" si="2"/>
        <v>78900</v>
      </c>
      <c r="L244" s="23" t="s">
        <v>93</v>
      </c>
    </row>
    <row r="245" spans="1:12" s="24" customFormat="1" ht="48" customHeight="1" x14ac:dyDescent="0.3">
      <c r="A245" s="3">
        <v>736</v>
      </c>
      <c r="B245" s="4" t="s">
        <v>505</v>
      </c>
      <c r="C245" s="4" t="s">
        <v>28</v>
      </c>
      <c r="D245" s="4" t="s">
        <v>285</v>
      </c>
      <c r="E245" s="18" t="s">
        <v>316</v>
      </c>
      <c r="F245" s="22" t="s">
        <v>115</v>
      </c>
      <c r="G245" s="18" t="s">
        <v>406</v>
      </c>
      <c r="H245" s="4" t="s">
        <v>22</v>
      </c>
      <c r="I245" s="8">
        <v>0</v>
      </c>
      <c r="J245" s="11">
        <v>30000</v>
      </c>
      <c r="K245" s="15">
        <f t="shared" si="2"/>
        <v>30000</v>
      </c>
      <c r="L245" s="23" t="s">
        <v>93</v>
      </c>
    </row>
    <row r="246" spans="1:12" s="24" customFormat="1" ht="48" customHeight="1" x14ac:dyDescent="0.3">
      <c r="A246" s="3">
        <v>737</v>
      </c>
      <c r="B246" s="4" t="s">
        <v>505</v>
      </c>
      <c r="C246" s="4" t="s">
        <v>28</v>
      </c>
      <c r="D246" s="4" t="s">
        <v>285</v>
      </c>
      <c r="E246" s="18" t="s">
        <v>316</v>
      </c>
      <c r="F246" s="22">
        <v>859</v>
      </c>
      <c r="G246" s="18" t="s">
        <v>407</v>
      </c>
      <c r="H246" s="4" t="s">
        <v>23</v>
      </c>
      <c r="I246" s="8">
        <v>40000</v>
      </c>
      <c r="J246" s="11">
        <v>20000</v>
      </c>
      <c r="K246" s="15">
        <f t="shared" si="2"/>
        <v>60000</v>
      </c>
      <c r="L246" s="23" t="s">
        <v>93</v>
      </c>
    </row>
    <row r="247" spans="1:12" s="24" customFormat="1" ht="48" customHeight="1" x14ac:dyDescent="0.3">
      <c r="A247" s="3">
        <v>738</v>
      </c>
      <c r="B247" s="4" t="s">
        <v>505</v>
      </c>
      <c r="C247" s="4" t="s">
        <v>28</v>
      </c>
      <c r="D247" s="4" t="s">
        <v>37</v>
      </c>
      <c r="E247" s="18" t="s">
        <v>38</v>
      </c>
      <c r="F247" s="22">
        <v>595</v>
      </c>
      <c r="G247" s="18" t="s">
        <v>408</v>
      </c>
      <c r="H247" s="4" t="s">
        <v>22</v>
      </c>
      <c r="I247" s="8">
        <v>190000</v>
      </c>
      <c r="J247" s="11">
        <v>60000</v>
      </c>
      <c r="K247" s="15">
        <f t="shared" si="2"/>
        <v>250000</v>
      </c>
      <c r="L247" s="23" t="s">
        <v>93</v>
      </c>
    </row>
    <row r="248" spans="1:12" s="24" customFormat="1" ht="48" customHeight="1" x14ac:dyDescent="0.3">
      <c r="A248" s="3">
        <v>739</v>
      </c>
      <c r="B248" s="4" t="s">
        <v>505</v>
      </c>
      <c r="C248" s="4" t="s">
        <v>28</v>
      </c>
      <c r="D248" s="4" t="s">
        <v>37</v>
      </c>
      <c r="E248" s="18" t="s">
        <v>40</v>
      </c>
      <c r="F248" s="22">
        <v>601</v>
      </c>
      <c r="G248" s="18" t="s">
        <v>320</v>
      </c>
      <c r="H248" s="4" t="s">
        <v>39</v>
      </c>
      <c r="I248" s="8">
        <v>110000</v>
      </c>
      <c r="J248" s="11">
        <v>10000</v>
      </c>
      <c r="K248" s="15">
        <f t="shared" si="2"/>
        <v>120000</v>
      </c>
      <c r="L248" s="23" t="s">
        <v>93</v>
      </c>
    </row>
    <row r="249" spans="1:12" s="24" customFormat="1" ht="48" customHeight="1" x14ac:dyDescent="0.3">
      <c r="A249" s="3">
        <v>740</v>
      </c>
      <c r="B249" s="4" t="s">
        <v>505</v>
      </c>
      <c r="C249" s="4" t="s">
        <v>28</v>
      </c>
      <c r="D249" s="4" t="s">
        <v>94</v>
      </c>
      <c r="E249" s="18" t="s">
        <v>409</v>
      </c>
      <c r="F249" s="22">
        <v>202</v>
      </c>
      <c r="G249" s="18" t="s">
        <v>410</v>
      </c>
      <c r="H249" s="4" t="s">
        <v>36</v>
      </c>
      <c r="I249" s="8">
        <v>8000</v>
      </c>
      <c r="J249" s="11">
        <v>2000</v>
      </c>
      <c r="K249" s="15">
        <f t="shared" si="2"/>
        <v>10000</v>
      </c>
      <c r="L249" s="23" t="s">
        <v>93</v>
      </c>
    </row>
    <row r="250" spans="1:12" s="24" customFormat="1" ht="48" customHeight="1" x14ac:dyDescent="0.3">
      <c r="A250" s="3">
        <v>741</v>
      </c>
      <c r="B250" s="4" t="s">
        <v>505</v>
      </c>
      <c r="C250" s="4" t="s">
        <v>28</v>
      </c>
      <c r="D250" s="4" t="s">
        <v>94</v>
      </c>
      <c r="E250" s="18" t="s">
        <v>409</v>
      </c>
      <c r="F250" s="22">
        <v>202</v>
      </c>
      <c r="G250" s="18" t="s">
        <v>411</v>
      </c>
      <c r="H250" s="4" t="s">
        <v>23</v>
      </c>
      <c r="I250" s="8">
        <v>13500</v>
      </c>
      <c r="J250" s="11">
        <v>1500</v>
      </c>
      <c r="K250" s="15">
        <f t="shared" si="2"/>
        <v>15000</v>
      </c>
      <c r="L250" s="23" t="s">
        <v>93</v>
      </c>
    </row>
    <row r="251" spans="1:12" s="24" customFormat="1" ht="48" customHeight="1" x14ac:dyDescent="0.3">
      <c r="A251" s="3">
        <v>742</v>
      </c>
      <c r="B251" s="4" t="s">
        <v>505</v>
      </c>
      <c r="C251" s="4" t="s">
        <v>28</v>
      </c>
      <c r="D251" s="4" t="s">
        <v>94</v>
      </c>
      <c r="E251" s="18" t="s">
        <v>409</v>
      </c>
      <c r="F251" s="22">
        <v>207</v>
      </c>
      <c r="G251" s="18" t="s">
        <v>412</v>
      </c>
      <c r="H251" s="4" t="s">
        <v>23</v>
      </c>
      <c r="I251" s="8">
        <v>48000</v>
      </c>
      <c r="J251" s="11">
        <v>22000</v>
      </c>
      <c r="K251" s="15">
        <f t="shared" si="2"/>
        <v>70000</v>
      </c>
      <c r="L251" s="23" t="s">
        <v>93</v>
      </c>
    </row>
    <row r="252" spans="1:12" s="24" customFormat="1" ht="48" customHeight="1" x14ac:dyDescent="0.3">
      <c r="A252" s="3">
        <v>743</v>
      </c>
      <c r="B252" s="4" t="s">
        <v>505</v>
      </c>
      <c r="C252" s="4" t="s">
        <v>28</v>
      </c>
      <c r="D252" s="4" t="s">
        <v>44</v>
      </c>
      <c r="E252" s="18" t="s">
        <v>44</v>
      </c>
      <c r="F252" s="22">
        <v>619</v>
      </c>
      <c r="G252" s="18" t="s">
        <v>413</v>
      </c>
      <c r="H252" s="4" t="s">
        <v>23</v>
      </c>
      <c r="I252" s="8">
        <v>9450</v>
      </c>
      <c r="J252" s="11">
        <v>7750</v>
      </c>
      <c r="K252" s="15">
        <f t="shared" si="2"/>
        <v>17200</v>
      </c>
      <c r="L252" s="23" t="s">
        <v>93</v>
      </c>
    </row>
    <row r="253" spans="1:12" s="24" customFormat="1" ht="48" customHeight="1" x14ac:dyDescent="0.3">
      <c r="A253" s="3">
        <v>744</v>
      </c>
      <c r="B253" s="4" t="s">
        <v>505</v>
      </c>
      <c r="C253" s="4" t="s">
        <v>28</v>
      </c>
      <c r="D253" s="4" t="s">
        <v>44</v>
      </c>
      <c r="E253" s="18" t="s">
        <v>44</v>
      </c>
      <c r="F253" s="22">
        <v>619</v>
      </c>
      <c r="G253" s="18" t="s">
        <v>414</v>
      </c>
      <c r="H253" s="4" t="s">
        <v>23</v>
      </c>
      <c r="I253" s="8">
        <v>7560</v>
      </c>
      <c r="J253" s="11">
        <v>6420</v>
      </c>
      <c r="K253" s="15">
        <f t="shared" si="2"/>
        <v>13980</v>
      </c>
      <c r="L253" s="23" t="s">
        <v>93</v>
      </c>
    </row>
    <row r="254" spans="1:12" s="24" customFormat="1" ht="48" customHeight="1" x14ac:dyDescent="0.3">
      <c r="A254" s="3">
        <v>745</v>
      </c>
      <c r="B254" s="4" t="s">
        <v>505</v>
      </c>
      <c r="C254" s="4" t="s">
        <v>28</v>
      </c>
      <c r="D254" s="4" t="s">
        <v>44</v>
      </c>
      <c r="E254" s="18" t="s">
        <v>44</v>
      </c>
      <c r="F254" s="22" t="s">
        <v>115</v>
      </c>
      <c r="G254" s="18" t="s">
        <v>415</v>
      </c>
      <c r="H254" s="4" t="s">
        <v>23</v>
      </c>
      <c r="I254" s="8">
        <v>0</v>
      </c>
      <c r="J254" s="11">
        <v>20000</v>
      </c>
      <c r="K254" s="15">
        <f t="shared" si="2"/>
        <v>20000</v>
      </c>
      <c r="L254" s="23" t="s">
        <v>93</v>
      </c>
    </row>
    <row r="255" spans="1:12" s="24" customFormat="1" ht="48" customHeight="1" x14ac:dyDescent="0.3">
      <c r="A255" s="3">
        <v>746</v>
      </c>
      <c r="B255" s="4" t="s">
        <v>505</v>
      </c>
      <c r="C255" s="4" t="s">
        <v>28</v>
      </c>
      <c r="D255" s="4" t="s">
        <v>44</v>
      </c>
      <c r="E255" s="18" t="s">
        <v>44</v>
      </c>
      <c r="F255" s="22" t="s">
        <v>115</v>
      </c>
      <c r="G255" s="18" t="s">
        <v>416</v>
      </c>
      <c r="H255" s="4" t="s">
        <v>23</v>
      </c>
      <c r="I255" s="8">
        <v>0</v>
      </c>
      <c r="J255" s="11">
        <v>6700</v>
      </c>
      <c r="K255" s="15">
        <f t="shared" si="2"/>
        <v>6700</v>
      </c>
      <c r="L255" s="23" t="s">
        <v>93</v>
      </c>
    </row>
    <row r="256" spans="1:12" s="24" customFormat="1" ht="48" customHeight="1" x14ac:dyDescent="0.3">
      <c r="A256" s="3">
        <v>747</v>
      </c>
      <c r="B256" s="4" t="s">
        <v>505</v>
      </c>
      <c r="C256" s="4" t="s">
        <v>28</v>
      </c>
      <c r="D256" s="4" t="s">
        <v>85</v>
      </c>
      <c r="E256" s="18" t="s">
        <v>85</v>
      </c>
      <c r="F256" s="22">
        <v>936</v>
      </c>
      <c r="G256" s="18" t="s">
        <v>86</v>
      </c>
      <c r="H256" s="4" t="s">
        <v>32</v>
      </c>
      <c r="I256" s="8">
        <v>20000</v>
      </c>
      <c r="J256" s="11">
        <v>50000</v>
      </c>
      <c r="K256" s="15">
        <f t="shared" si="2"/>
        <v>70000</v>
      </c>
      <c r="L256" s="23" t="s">
        <v>93</v>
      </c>
    </row>
    <row r="257" spans="1:12" s="24" customFormat="1" ht="48" customHeight="1" x14ac:dyDescent="0.3">
      <c r="A257" s="3">
        <v>748</v>
      </c>
      <c r="B257" s="4" t="s">
        <v>505</v>
      </c>
      <c r="C257" s="4" t="s">
        <v>28</v>
      </c>
      <c r="D257" s="4" t="s">
        <v>417</v>
      </c>
      <c r="E257" s="18" t="s">
        <v>417</v>
      </c>
      <c r="F257" s="22">
        <v>428</v>
      </c>
      <c r="G257" s="18" t="s">
        <v>418</v>
      </c>
      <c r="H257" s="4" t="s">
        <v>41</v>
      </c>
      <c r="I257" s="8">
        <v>27500</v>
      </c>
      <c r="J257" s="11">
        <v>22500</v>
      </c>
      <c r="K257" s="15">
        <f t="shared" si="2"/>
        <v>50000</v>
      </c>
      <c r="L257" s="23" t="s">
        <v>93</v>
      </c>
    </row>
    <row r="258" spans="1:12" s="24" customFormat="1" ht="48" customHeight="1" x14ac:dyDescent="0.3">
      <c r="A258" s="3">
        <v>749</v>
      </c>
      <c r="B258" s="4" t="s">
        <v>505</v>
      </c>
      <c r="C258" s="4" t="s">
        <v>28</v>
      </c>
      <c r="D258" s="4" t="s">
        <v>361</v>
      </c>
      <c r="E258" s="18" t="s">
        <v>362</v>
      </c>
      <c r="F258" s="22" t="s">
        <v>115</v>
      </c>
      <c r="G258" s="18" t="s">
        <v>419</v>
      </c>
      <c r="H258" s="4" t="s">
        <v>23</v>
      </c>
      <c r="I258" s="8">
        <v>0</v>
      </c>
      <c r="J258" s="11">
        <v>70000</v>
      </c>
      <c r="K258" s="15">
        <f t="shared" si="2"/>
        <v>70000</v>
      </c>
      <c r="L258" s="23" t="s">
        <v>93</v>
      </c>
    </row>
    <row r="259" spans="1:12" s="24" customFormat="1" ht="48" customHeight="1" x14ac:dyDescent="0.3">
      <c r="A259" s="3">
        <v>750</v>
      </c>
      <c r="B259" s="4" t="s">
        <v>505</v>
      </c>
      <c r="C259" s="4" t="s">
        <v>28</v>
      </c>
      <c r="D259" s="4" t="s">
        <v>308</v>
      </c>
      <c r="E259" s="18" t="s">
        <v>309</v>
      </c>
      <c r="F259" s="22">
        <v>787</v>
      </c>
      <c r="G259" s="18" t="s">
        <v>420</v>
      </c>
      <c r="H259" s="4" t="s">
        <v>22</v>
      </c>
      <c r="I259" s="8">
        <v>10000</v>
      </c>
      <c r="J259" s="11">
        <v>40000</v>
      </c>
      <c r="K259" s="15">
        <f t="shared" si="2"/>
        <v>50000</v>
      </c>
      <c r="L259" s="23" t="s">
        <v>93</v>
      </c>
    </row>
    <row r="260" spans="1:12" s="24" customFormat="1" ht="48" customHeight="1" x14ac:dyDescent="0.3">
      <c r="A260" s="3">
        <v>751</v>
      </c>
      <c r="B260" s="4" t="s">
        <v>505</v>
      </c>
      <c r="C260" s="4" t="s">
        <v>28</v>
      </c>
      <c r="D260" s="4" t="s">
        <v>206</v>
      </c>
      <c r="E260" s="18" t="s">
        <v>206</v>
      </c>
      <c r="F260" s="22">
        <v>384</v>
      </c>
      <c r="G260" s="18" t="s">
        <v>421</v>
      </c>
      <c r="H260" s="4" t="s">
        <v>36</v>
      </c>
      <c r="I260" s="8">
        <v>12000</v>
      </c>
      <c r="J260" s="11">
        <v>5000</v>
      </c>
      <c r="K260" s="15">
        <f t="shared" si="2"/>
        <v>17000</v>
      </c>
      <c r="L260" s="23" t="s">
        <v>93</v>
      </c>
    </row>
    <row r="261" spans="1:12" s="24" customFormat="1" ht="48" customHeight="1" x14ac:dyDescent="0.3">
      <c r="A261" s="3">
        <v>752</v>
      </c>
      <c r="B261" s="4" t="s">
        <v>505</v>
      </c>
      <c r="C261" s="4" t="s">
        <v>28</v>
      </c>
      <c r="D261" s="4" t="s">
        <v>206</v>
      </c>
      <c r="E261" s="18" t="s">
        <v>206</v>
      </c>
      <c r="F261" s="22">
        <v>384</v>
      </c>
      <c r="G261" s="18" t="s">
        <v>422</v>
      </c>
      <c r="H261" s="4" t="s">
        <v>23</v>
      </c>
      <c r="I261" s="8">
        <v>11600</v>
      </c>
      <c r="J261" s="11">
        <v>4000</v>
      </c>
      <c r="K261" s="15">
        <f t="shared" si="2"/>
        <v>15600</v>
      </c>
      <c r="L261" s="23" t="s">
        <v>93</v>
      </c>
    </row>
    <row r="262" spans="1:12" s="24" customFormat="1" ht="48" customHeight="1" x14ac:dyDescent="0.3">
      <c r="A262" s="3">
        <v>753</v>
      </c>
      <c r="B262" s="4" t="s">
        <v>505</v>
      </c>
      <c r="C262" s="4" t="s">
        <v>28</v>
      </c>
      <c r="D262" s="4" t="s">
        <v>29</v>
      </c>
      <c r="E262" s="18" t="s">
        <v>34</v>
      </c>
      <c r="F262" s="22">
        <v>585</v>
      </c>
      <c r="G262" s="18" t="s">
        <v>423</v>
      </c>
      <c r="H262" s="4" t="s">
        <v>36</v>
      </c>
      <c r="I262" s="8">
        <v>10500</v>
      </c>
      <c r="J262" s="11">
        <v>60000</v>
      </c>
      <c r="K262" s="15">
        <f t="shared" si="2"/>
        <v>70500</v>
      </c>
      <c r="L262" s="23" t="s">
        <v>93</v>
      </c>
    </row>
    <row r="263" spans="1:12" s="24" customFormat="1" ht="48" customHeight="1" x14ac:dyDescent="0.3">
      <c r="A263" s="3">
        <v>754</v>
      </c>
      <c r="B263" s="4" t="s">
        <v>505</v>
      </c>
      <c r="C263" s="4" t="s">
        <v>28</v>
      </c>
      <c r="D263" s="4" t="s">
        <v>29</v>
      </c>
      <c r="E263" s="18" t="s">
        <v>34</v>
      </c>
      <c r="F263" s="22">
        <v>581</v>
      </c>
      <c r="G263" s="18" t="s">
        <v>322</v>
      </c>
      <c r="H263" s="4" t="s">
        <v>22</v>
      </c>
      <c r="I263" s="8">
        <v>150000</v>
      </c>
      <c r="J263" s="11">
        <v>80000</v>
      </c>
      <c r="K263" s="15">
        <f t="shared" si="2"/>
        <v>230000</v>
      </c>
      <c r="L263" s="23" t="s">
        <v>93</v>
      </c>
    </row>
    <row r="264" spans="1:12" s="24" customFormat="1" ht="48" customHeight="1" x14ac:dyDescent="0.3">
      <c r="A264" s="3">
        <v>755</v>
      </c>
      <c r="B264" s="4" t="s">
        <v>505</v>
      </c>
      <c r="C264" s="4" t="s">
        <v>28</v>
      </c>
      <c r="D264" s="4" t="s">
        <v>29</v>
      </c>
      <c r="E264" s="18" t="s">
        <v>34</v>
      </c>
      <c r="F264" s="22">
        <v>585</v>
      </c>
      <c r="G264" s="18" t="s">
        <v>424</v>
      </c>
      <c r="H264" s="4" t="s">
        <v>36</v>
      </c>
      <c r="I264" s="8">
        <v>18900</v>
      </c>
      <c r="J264" s="11">
        <v>31100</v>
      </c>
      <c r="K264" s="15">
        <f t="shared" si="2"/>
        <v>50000</v>
      </c>
      <c r="L264" s="23" t="s">
        <v>93</v>
      </c>
    </row>
    <row r="265" spans="1:12" s="24" customFormat="1" ht="48" customHeight="1" x14ac:dyDescent="0.3">
      <c r="A265" s="3">
        <v>756</v>
      </c>
      <c r="B265" s="4" t="s">
        <v>505</v>
      </c>
      <c r="C265" s="4" t="s">
        <v>28</v>
      </c>
      <c r="D265" s="4" t="s">
        <v>181</v>
      </c>
      <c r="E265" s="18" t="s">
        <v>425</v>
      </c>
      <c r="F265" s="22" t="s">
        <v>115</v>
      </c>
      <c r="G265" s="18" t="s">
        <v>426</v>
      </c>
      <c r="H265" s="4" t="s">
        <v>23</v>
      </c>
      <c r="I265" s="8">
        <v>0</v>
      </c>
      <c r="J265" s="11">
        <v>30000</v>
      </c>
      <c r="K265" s="15">
        <f t="shared" si="2"/>
        <v>30000</v>
      </c>
      <c r="L265" s="23" t="s">
        <v>93</v>
      </c>
    </row>
    <row r="266" spans="1:12" s="24" customFormat="1" ht="48" customHeight="1" x14ac:dyDescent="0.3">
      <c r="A266" s="3">
        <v>757</v>
      </c>
      <c r="B266" s="4" t="s">
        <v>505</v>
      </c>
      <c r="C266" s="4" t="s">
        <v>28</v>
      </c>
      <c r="D266" s="4" t="s">
        <v>98</v>
      </c>
      <c r="E266" s="18" t="s">
        <v>77</v>
      </c>
      <c r="F266" s="22">
        <v>454</v>
      </c>
      <c r="G266" s="18" t="s">
        <v>427</v>
      </c>
      <c r="H266" s="4" t="s">
        <v>238</v>
      </c>
      <c r="I266" s="8">
        <v>120000</v>
      </c>
      <c r="J266" s="11">
        <v>20000</v>
      </c>
      <c r="K266" s="15">
        <f t="shared" si="2"/>
        <v>140000</v>
      </c>
      <c r="L266" s="23" t="s">
        <v>93</v>
      </c>
    </row>
    <row r="267" spans="1:12" s="24" customFormat="1" ht="48" customHeight="1" x14ac:dyDescent="0.3">
      <c r="A267" s="3">
        <v>758</v>
      </c>
      <c r="B267" s="4" t="s">
        <v>505</v>
      </c>
      <c r="C267" s="4" t="s">
        <v>28</v>
      </c>
      <c r="D267" s="4" t="s">
        <v>361</v>
      </c>
      <c r="E267" s="18" t="s">
        <v>362</v>
      </c>
      <c r="F267" s="22">
        <v>283</v>
      </c>
      <c r="G267" s="18" t="s">
        <v>428</v>
      </c>
      <c r="H267" s="4" t="s">
        <v>22</v>
      </c>
      <c r="I267" s="8">
        <v>100000</v>
      </c>
      <c r="J267" s="11">
        <v>20000</v>
      </c>
      <c r="K267" s="15">
        <f t="shared" si="2"/>
        <v>120000</v>
      </c>
      <c r="L267" s="23" t="s">
        <v>93</v>
      </c>
    </row>
    <row r="268" spans="1:12" s="24" customFormat="1" ht="48" customHeight="1" x14ac:dyDescent="0.3">
      <c r="A268" s="3">
        <v>759</v>
      </c>
      <c r="B268" s="4" t="s">
        <v>505</v>
      </c>
      <c r="C268" s="4" t="s">
        <v>28</v>
      </c>
      <c r="D268" s="4" t="s">
        <v>47</v>
      </c>
      <c r="E268" s="18" t="s">
        <v>47</v>
      </c>
      <c r="F268" s="22">
        <v>712</v>
      </c>
      <c r="G268" s="18" t="s">
        <v>429</v>
      </c>
      <c r="H268" s="4" t="s">
        <v>32</v>
      </c>
      <c r="I268" s="8">
        <v>35000</v>
      </c>
      <c r="J268" s="11">
        <v>15000</v>
      </c>
      <c r="K268" s="15">
        <f t="shared" si="2"/>
        <v>50000</v>
      </c>
      <c r="L268" s="23" t="s">
        <v>93</v>
      </c>
    </row>
    <row r="269" spans="1:12" s="24" customFormat="1" ht="48" customHeight="1" x14ac:dyDescent="0.3">
      <c r="A269" s="3">
        <v>760</v>
      </c>
      <c r="B269" s="4" t="s">
        <v>505</v>
      </c>
      <c r="C269" s="4" t="s">
        <v>28</v>
      </c>
      <c r="D269" s="4" t="s">
        <v>47</v>
      </c>
      <c r="E269" s="18" t="s">
        <v>47</v>
      </c>
      <c r="F269" s="22">
        <v>713</v>
      </c>
      <c r="G269" s="18" t="s">
        <v>430</v>
      </c>
      <c r="H269" s="4" t="s">
        <v>32</v>
      </c>
      <c r="I269" s="8">
        <v>700</v>
      </c>
      <c r="J269" s="11">
        <v>200</v>
      </c>
      <c r="K269" s="15">
        <f t="shared" ref="K269:K302" si="3">I269+J269</f>
        <v>900</v>
      </c>
      <c r="L269" s="23" t="s">
        <v>93</v>
      </c>
    </row>
    <row r="270" spans="1:12" s="24" customFormat="1" ht="48" customHeight="1" x14ac:dyDescent="0.3">
      <c r="A270" s="3">
        <v>761</v>
      </c>
      <c r="B270" s="4" t="s">
        <v>505</v>
      </c>
      <c r="C270" s="4" t="s">
        <v>49</v>
      </c>
      <c r="D270" s="4" t="s">
        <v>50</v>
      </c>
      <c r="E270" s="18" t="s">
        <v>34</v>
      </c>
      <c r="F270" s="22" t="s">
        <v>115</v>
      </c>
      <c r="G270" s="19" t="s">
        <v>318</v>
      </c>
      <c r="H270" s="4" t="s">
        <v>24</v>
      </c>
      <c r="I270" s="8">
        <v>0</v>
      </c>
      <c r="J270" s="11">
        <v>100000</v>
      </c>
      <c r="K270" s="15">
        <f t="shared" si="3"/>
        <v>100000</v>
      </c>
      <c r="L270" s="23" t="s">
        <v>93</v>
      </c>
    </row>
    <row r="271" spans="1:12" s="24" customFormat="1" ht="48" customHeight="1" x14ac:dyDescent="0.3">
      <c r="A271" s="3">
        <v>762</v>
      </c>
      <c r="B271" s="4" t="s">
        <v>505</v>
      </c>
      <c r="C271" s="4" t="s">
        <v>49</v>
      </c>
      <c r="D271" s="4" t="s">
        <v>431</v>
      </c>
      <c r="E271" s="18" t="s">
        <v>498</v>
      </c>
      <c r="F271" s="22">
        <v>447</v>
      </c>
      <c r="G271" s="18" t="s">
        <v>432</v>
      </c>
      <c r="H271" s="4" t="s">
        <v>23</v>
      </c>
      <c r="I271" s="8">
        <v>40000</v>
      </c>
      <c r="J271" s="11">
        <v>10000</v>
      </c>
      <c r="K271" s="15">
        <f t="shared" si="3"/>
        <v>50000</v>
      </c>
      <c r="L271" s="23" t="s">
        <v>93</v>
      </c>
    </row>
    <row r="272" spans="1:12" s="24" customFormat="1" ht="48" customHeight="1" x14ac:dyDescent="0.3">
      <c r="A272" s="3">
        <v>763</v>
      </c>
      <c r="B272" s="4" t="s">
        <v>505</v>
      </c>
      <c r="C272" s="4" t="s">
        <v>49</v>
      </c>
      <c r="D272" s="4" t="s">
        <v>268</v>
      </c>
      <c r="E272" s="18" t="s">
        <v>433</v>
      </c>
      <c r="F272" s="22" t="s">
        <v>115</v>
      </c>
      <c r="G272" s="18" t="s">
        <v>434</v>
      </c>
      <c r="H272" s="4" t="s">
        <v>36</v>
      </c>
      <c r="I272" s="8">
        <v>0</v>
      </c>
      <c r="J272" s="11">
        <v>10000</v>
      </c>
      <c r="K272" s="15">
        <f t="shared" si="3"/>
        <v>10000</v>
      </c>
      <c r="L272" s="23" t="s">
        <v>93</v>
      </c>
    </row>
    <row r="273" spans="1:12" s="24" customFormat="1" ht="48" customHeight="1" x14ac:dyDescent="0.3">
      <c r="A273" s="3">
        <v>764</v>
      </c>
      <c r="B273" s="4" t="s">
        <v>505</v>
      </c>
      <c r="C273" s="4" t="s">
        <v>49</v>
      </c>
      <c r="D273" s="4" t="s">
        <v>268</v>
      </c>
      <c r="E273" s="18" t="s">
        <v>433</v>
      </c>
      <c r="F273" s="22">
        <v>647</v>
      </c>
      <c r="G273" s="18" t="s">
        <v>435</v>
      </c>
      <c r="H273" s="4" t="s">
        <v>36</v>
      </c>
      <c r="I273" s="8">
        <v>13500</v>
      </c>
      <c r="J273" s="11">
        <v>5000</v>
      </c>
      <c r="K273" s="15">
        <f t="shared" si="3"/>
        <v>18500</v>
      </c>
      <c r="L273" s="23" t="s">
        <v>93</v>
      </c>
    </row>
    <row r="274" spans="1:12" s="24" customFormat="1" ht="48" customHeight="1" x14ac:dyDescent="0.3">
      <c r="A274" s="3">
        <v>765</v>
      </c>
      <c r="B274" s="4" t="s">
        <v>505</v>
      </c>
      <c r="C274" s="4" t="s">
        <v>49</v>
      </c>
      <c r="D274" s="4" t="s">
        <v>268</v>
      </c>
      <c r="E274" s="18" t="s">
        <v>433</v>
      </c>
      <c r="F274" s="22">
        <v>648</v>
      </c>
      <c r="G274" s="18" t="s">
        <v>302</v>
      </c>
      <c r="H274" s="4" t="s">
        <v>23</v>
      </c>
      <c r="I274" s="8">
        <v>36000</v>
      </c>
      <c r="J274" s="11">
        <v>50000</v>
      </c>
      <c r="K274" s="15">
        <f t="shared" si="3"/>
        <v>86000</v>
      </c>
      <c r="L274" s="23" t="s">
        <v>93</v>
      </c>
    </row>
    <row r="275" spans="1:12" s="24" customFormat="1" ht="48" customHeight="1" x14ac:dyDescent="0.3">
      <c r="A275" s="3">
        <v>766</v>
      </c>
      <c r="B275" s="4" t="s">
        <v>505</v>
      </c>
      <c r="C275" s="4" t="s">
        <v>49</v>
      </c>
      <c r="D275" s="4" t="s">
        <v>268</v>
      </c>
      <c r="E275" s="18" t="s">
        <v>433</v>
      </c>
      <c r="F275" s="22" t="s">
        <v>115</v>
      </c>
      <c r="G275" s="18" t="s">
        <v>436</v>
      </c>
      <c r="H275" s="4" t="s">
        <v>41</v>
      </c>
      <c r="I275" s="8">
        <v>0</v>
      </c>
      <c r="J275" s="11">
        <v>30000</v>
      </c>
      <c r="K275" s="15">
        <f t="shared" si="3"/>
        <v>30000</v>
      </c>
      <c r="L275" s="23" t="s">
        <v>93</v>
      </c>
    </row>
    <row r="276" spans="1:12" s="24" customFormat="1" ht="48" customHeight="1" x14ac:dyDescent="0.3">
      <c r="A276" s="3">
        <v>767</v>
      </c>
      <c r="B276" s="4" t="s">
        <v>505</v>
      </c>
      <c r="C276" s="4" t="s">
        <v>49</v>
      </c>
      <c r="D276" s="4" t="s">
        <v>268</v>
      </c>
      <c r="E276" s="18" t="s">
        <v>433</v>
      </c>
      <c r="F276" s="22" t="s">
        <v>115</v>
      </c>
      <c r="G276" s="18" t="s">
        <v>437</v>
      </c>
      <c r="H276" s="4" t="s">
        <v>41</v>
      </c>
      <c r="I276" s="8">
        <v>0</v>
      </c>
      <c r="J276" s="11">
        <v>30000</v>
      </c>
      <c r="K276" s="15">
        <f t="shared" si="3"/>
        <v>30000</v>
      </c>
      <c r="L276" s="23" t="s">
        <v>93</v>
      </c>
    </row>
    <row r="277" spans="1:12" s="24" customFormat="1" ht="48" customHeight="1" x14ac:dyDescent="0.3">
      <c r="A277" s="3">
        <v>768</v>
      </c>
      <c r="B277" s="4" t="s">
        <v>505</v>
      </c>
      <c r="C277" s="4" t="s">
        <v>49</v>
      </c>
      <c r="D277" s="4" t="s">
        <v>268</v>
      </c>
      <c r="E277" s="18" t="s">
        <v>433</v>
      </c>
      <c r="F277" s="22">
        <v>645</v>
      </c>
      <c r="G277" s="18" t="s">
        <v>438</v>
      </c>
      <c r="H277" s="4" t="s">
        <v>46</v>
      </c>
      <c r="I277" s="8">
        <v>13000</v>
      </c>
      <c r="J277" s="11">
        <v>2000</v>
      </c>
      <c r="K277" s="15">
        <f t="shared" si="3"/>
        <v>15000</v>
      </c>
      <c r="L277" s="23" t="s">
        <v>93</v>
      </c>
    </row>
    <row r="278" spans="1:12" s="24" customFormat="1" ht="48" customHeight="1" x14ac:dyDescent="0.3">
      <c r="A278" s="3">
        <v>769</v>
      </c>
      <c r="B278" s="4" t="s">
        <v>505</v>
      </c>
      <c r="C278" s="4" t="s">
        <v>49</v>
      </c>
      <c r="D278" s="4" t="s">
        <v>268</v>
      </c>
      <c r="E278" s="18" t="s">
        <v>433</v>
      </c>
      <c r="F278" s="22" t="s">
        <v>115</v>
      </c>
      <c r="G278" s="18" t="s">
        <v>439</v>
      </c>
      <c r="H278" s="4" t="s">
        <v>46</v>
      </c>
      <c r="I278" s="8">
        <v>0</v>
      </c>
      <c r="J278" s="11">
        <v>4200</v>
      </c>
      <c r="K278" s="15">
        <f t="shared" si="3"/>
        <v>4200</v>
      </c>
      <c r="L278" s="23" t="s">
        <v>93</v>
      </c>
    </row>
    <row r="279" spans="1:12" s="24" customFormat="1" ht="48" customHeight="1" x14ac:dyDescent="0.3">
      <c r="A279" s="3">
        <v>770</v>
      </c>
      <c r="B279" s="4" t="s">
        <v>505</v>
      </c>
      <c r="C279" s="4" t="s">
        <v>49</v>
      </c>
      <c r="D279" s="4" t="s">
        <v>268</v>
      </c>
      <c r="E279" s="18" t="s">
        <v>433</v>
      </c>
      <c r="F279" s="22" t="s">
        <v>115</v>
      </c>
      <c r="G279" s="18" t="s">
        <v>440</v>
      </c>
      <c r="H279" s="4" t="s">
        <v>32</v>
      </c>
      <c r="I279" s="8">
        <v>0</v>
      </c>
      <c r="J279" s="11">
        <v>100000</v>
      </c>
      <c r="K279" s="15">
        <f t="shared" si="3"/>
        <v>100000</v>
      </c>
      <c r="L279" s="23" t="s">
        <v>93</v>
      </c>
    </row>
    <row r="280" spans="1:12" s="24" customFormat="1" ht="48" customHeight="1" x14ac:dyDescent="0.3">
      <c r="A280" s="3">
        <v>771</v>
      </c>
      <c r="B280" s="4" t="s">
        <v>505</v>
      </c>
      <c r="C280" s="4" t="s">
        <v>49</v>
      </c>
      <c r="D280" s="4" t="s">
        <v>268</v>
      </c>
      <c r="E280" s="18" t="s">
        <v>433</v>
      </c>
      <c r="F280" s="22" t="s">
        <v>115</v>
      </c>
      <c r="G280" s="18" t="s">
        <v>441</v>
      </c>
      <c r="H280" s="4" t="s">
        <v>41</v>
      </c>
      <c r="I280" s="8">
        <v>0</v>
      </c>
      <c r="J280" s="11">
        <v>20000</v>
      </c>
      <c r="K280" s="15">
        <f t="shared" si="3"/>
        <v>20000</v>
      </c>
      <c r="L280" s="23" t="s">
        <v>93</v>
      </c>
    </row>
    <row r="281" spans="1:12" s="24" customFormat="1" ht="48" customHeight="1" x14ac:dyDescent="0.3">
      <c r="A281" s="3">
        <v>772</v>
      </c>
      <c r="B281" s="4" t="s">
        <v>505</v>
      </c>
      <c r="C281" s="4" t="s">
        <v>49</v>
      </c>
      <c r="D281" s="4" t="s">
        <v>268</v>
      </c>
      <c r="E281" s="18" t="s">
        <v>433</v>
      </c>
      <c r="F281" s="22" t="s">
        <v>115</v>
      </c>
      <c r="G281" s="18" t="s">
        <v>442</v>
      </c>
      <c r="H281" s="4" t="s">
        <v>52</v>
      </c>
      <c r="I281" s="8">
        <v>0</v>
      </c>
      <c r="J281" s="11">
        <v>20000</v>
      </c>
      <c r="K281" s="15">
        <f t="shared" si="3"/>
        <v>20000</v>
      </c>
      <c r="L281" s="23" t="s">
        <v>93</v>
      </c>
    </row>
    <row r="282" spans="1:12" s="24" customFormat="1" ht="48" customHeight="1" x14ac:dyDescent="0.3">
      <c r="A282" s="3">
        <v>773</v>
      </c>
      <c r="B282" s="4" t="s">
        <v>505</v>
      </c>
      <c r="C282" s="4" t="s">
        <v>49</v>
      </c>
      <c r="D282" s="4" t="s">
        <v>268</v>
      </c>
      <c r="E282" s="18" t="s">
        <v>433</v>
      </c>
      <c r="F282" s="22">
        <v>648</v>
      </c>
      <c r="G282" s="18" t="s">
        <v>390</v>
      </c>
      <c r="H282" s="4" t="s">
        <v>24</v>
      </c>
      <c r="I282" s="8">
        <v>450000</v>
      </c>
      <c r="J282" s="11">
        <v>509780</v>
      </c>
      <c r="K282" s="15">
        <f t="shared" si="3"/>
        <v>959780</v>
      </c>
      <c r="L282" s="23" t="s">
        <v>93</v>
      </c>
    </row>
    <row r="283" spans="1:12" s="24" customFormat="1" ht="48" customHeight="1" x14ac:dyDescent="0.3">
      <c r="A283" s="3">
        <v>774</v>
      </c>
      <c r="B283" s="4" t="s">
        <v>505</v>
      </c>
      <c r="C283" s="4" t="s">
        <v>49</v>
      </c>
      <c r="D283" s="4" t="s">
        <v>268</v>
      </c>
      <c r="E283" s="18" t="s">
        <v>433</v>
      </c>
      <c r="F283" s="22">
        <v>648</v>
      </c>
      <c r="G283" s="18" t="s">
        <v>443</v>
      </c>
      <c r="H283" s="4" t="s">
        <v>24</v>
      </c>
      <c r="I283" s="8">
        <v>240000</v>
      </c>
      <c r="J283" s="11">
        <v>100000</v>
      </c>
      <c r="K283" s="15">
        <f t="shared" si="3"/>
        <v>340000</v>
      </c>
      <c r="L283" s="23" t="s">
        <v>93</v>
      </c>
    </row>
    <row r="284" spans="1:12" s="24" customFormat="1" ht="48" customHeight="1" x14ac:dyDescent="0.3">
      <c r="A284" s="3">
        <v>775</v>
      </c>
      <c r="B284" s="4" t="s">
        <v>505</v>
      </c>
      <c r="C284" s="4" t="s">
        <v>54</v>
      </c>
      <c r="D284" s="4" t="s">
        <v>50</v>
      </c>
      <c r="E284" s="18" t="s">
        <v>56</v>
      </c>
      <c r="F284" s="22">
        <v>226</v>
      </c>
      <c r="G284" s="18" t="s">
        <v>444</v>
      </c>
      <c r="H284" s="4" t="s">
        <v>32</v>
      </c>
      <c r="I284" s="8">
        <v>45000</v>
      </c>
      <c r="J284" s="11">
        <v>50000</v>
      </c>
      <c r="K284" s="15">
        <f t="shared" si="3"/>
        <v>95000</v>
      </c>
      <c r="L284" s="23" t="s">
        <v>93</v>
      </c>
    </row>
    <row r="285" spans="1:12" s="24" customFormat="1" ht="48" customHeight="1" x14ac:dyDescent="0.3">
      <c r="A285" s="3">
        <v>776</v>
      </c>
      <c r="B285" s="4" t="s">
        <v>505</v>
      </c>
      <c r="C285" s="4" t="s">
        <v>54</v>
      </c>
      <c r="D285" s="4" t="s">
        <v>50</v>
      </c>
      <c r="E285" s="18" t="s">
        <v>56</v>
      </c>
      <c r="F285" s="22">
        <v>226</v>
      </c>
      <c r="G285" s="18" t="s">
        <v>445</v>
      </c>
      <c r="H285" s="4" t="s">
        <v>42</v>
      </c>
      <c r="I285" s="8">
        <v>1000</v>
      </c>
      <c r="J285" s="11">
        <v>4000</v>
      </c>
      <c r="K285" s="15">
        <f t="shared" si="3"/>
        <v>5000</v>
      </c>
      <c r="L285" s="23" t="s">
        <v>93</v>
      </c>
    </row>
    <row r="286" spans="1:12" s="24" customFormat="1" ht="48" customHeight="1" x14ac:dyDescent="0.3">
      <c r="A286" s="3">
        <v>777</v>
      </c>
      <c r="B286" s="4" t="s">
        <v>505</v>
      </c>
      <c r="C286" s="4" t="s">
        <v>28</v>
      </c>
      <c r="D286" s="4" t="s">
        <v>45</v>
      </c>
      <c r="E286" s="18" t="s">
        <v>45</v>
      </c>
      <c r="F286" s="22">
        <v>692</v>
      </c>
      <c r="G286" s="18" t="s">
        <v>81</v>
      </c>
      <c r="H286" s="4" t="s">
        <v>32</v>
      </c>
      <c r="I286" s="8">
        <v>650000</v>
      </c>
      <c r="J286" s="11">
        <v>20000</v>
      </c>
      <c r="K286" s="15">
        <f t="shared" si="3"/>
        <v>670000</v>
      </c>
      <c r="L286" s="23" t="s">
        <v>93</v>
      </c>
    </row>
    <row r="287" spans="1:12" s="24" customFormat="1" ht="48" customHeight="1" x14ac:dyDescent="0.3">
      <c r="A287" s="3">
        <v>778</v>
      </c>
      <c r="B287" s="4" t="s">
        <v>505</v>
      </c>
      <c r="C287" s="4" t="s">
        <v>54</v>
      </c>
      <c r="D287" s="4" t="s">
        <v>164</v>
      </c>
      <c r="E287" s="18" t="s">
        <v>332</v>
      </c>
      <c r="F287" s="22">
        <v>243</v>
      </c>
      <c r="G287" s="18" t="s">
        <v>480</v>
      </c>
      <c r="H287" s="4" t="s">
        <v>23</v>
      </c>
      <c r="I287" s="8">
        <v>15000</v>
      </c>
      <c r="J287" s="11">
        <v>5000</v>
      </c>
      <c r="K287" s="15">
        <f t="shared" si="3"/>
        <v>20000</v>
      </c>
      <c r="L287" s="23" t="s">
        <v>93</v>
      </c>
    </row>
    <row r="288" spans="1:12" s="24" customFormat="1" ht="71.25" customHeight="1" x14ac:dyDescent="0.3">
      <c r="A288" s="3">
        <v>779</v>
      </c>
      <c r="B288" s="4" t="s">
        <v>505</v>
      </c>
      <c r="C288" s="4" t="s">
        <v>54</v>
      </c>
      <c r="D288" s="4" t="s">
        <v>164</v>
      </c>
      <c r="E288" s="18" t="s">
        <v>332</v>
      </c>
      <c r="F288" s="22" t="s">
        <v>115</v>
      </c>
      <c r="G288" s="28" t="s">
        <v>497</v>
      </c>
      <c r="H288" s="4" t="s">
        <v>23</v>
      </c>
      <c r="I288" s="8">
        <v>0</v>
      </c>
      <c r="J288" s="11">
        <v>30000</v>
      </c>
      <c r="K288" s="15">
        <f t="shared" si="3"/>
        <v>30000</v>
      </c>
      <c r="L288" s="23" t="s">
        <v>93</v>
      </c>
    </row>
    <row r="289" spans="1:12" s="24" customFormat="1" ht="48" customHeight="1" x14ac:dyDescent="0.3">
      <c r="A289" s="3">
        <v>780</v>
      </c>
      <c r="B289" s="4" t="s">
        <v>505</v>
      </c>
      <c r="C289" s="4" t="s">
        <v>54</v>
      </c>
      <c r="D289" s="4" t="s">
        <v>164</v>
      </c>
      <c r="E289" s="18" t="s">
        <v>332</v>
      </c>
      <c r="F289" s="22" t="s">
        <v>115</v>
      </c>
      <c r="G289" s="18" t="s">
        <v>481</v>
      </c>
      <c r="H289" s="4" t="s">
        <v>23</v>
      </c>
      <c r="I289" s="8">
        <v>0</v>
      </c>
      <c r="J289" s="11">
        <v>5000</v>
      </c>
      <c r="K289" s="15">
        <f t="shared" si="3"/>
        <v>5000</v>
      </c>
      <c r="L289" s="23" t="s">
        <v>93</v>
      </c>
    </row>
    <row r="290" spans="1:12" s="24" customFormat="1" ht="48" customHeight="1" x14ac:dyDescent="0.3">
      <c r="A290" s="3">
        <v>781</v>
      </c>
      <c r="B290" s="4" t="s">
        <v>505</v>
      </c>
      <c r="C290" s="4" t="s">
        <v>49</v>
      </c>
      <c r="D290" s="4" t="s">
        <v>55</v>
      </c>
      <c r="E290" s="18" t="s">
        <v>222</v>
      </c>
      <c r="F290" s="22">
        <v>36</v>
      </c>
      <c r="G290" s="18" t="s">
        <v>482</v>
      </c>
      <c r="H290" s="4" t="s">
        <v>46</v>
      </c>
      <c r="I290" s="8">
        <v>100000</v>
      </c>
      <c r="J290" s="11">
        <v>10000</v>
      </c>
      <c r="K290" s="15">
        <f t="shared" si="3"/>
        <v>110000</v>
      </c>
      <c r="L290" s="23" t="s">
        <v>93</v>
      </c>
    </row>
    <row r="291" spans="1:12" s="24" customFormat="1" ht="48" customHeight="1" x14ac:dyDescent="0.3">
      <c r="A291" s="3">
        <v>782</v>
      </c>
      <c r="B291" s="4" t="s">
        <v>505</v>
      </c>
      <c r="C291" s="4" t="s">
        <v>49</v>
      </c>
      <c r="D291" s="4" t="s">
        <v>55</v>
      </c>
      <c r="E291" s="18" t="s">
        <v>70</v>
      </c>
      <c r="F291" s="22">
        <v>44</v>
      </c>
      <c r="G291" s="18" t="s">
        <v>483</v>
      </c>
      <c r="H291" s="4" t="s">
        <v>33</v>
      </c>
      <c r="I291" s="8">
        <v>180000</v>
      </c>
      <c r="J291" s="11">
        <v>10000</v>
      </c>
      <c r="K291" s="15">
        <f t="shared" si="3"/>
        <v>190000</v>
      </c>
      <c r="L291" s="23" t="s">
        <v>93</v>
      </c>
    </row>
    <row r="292" spans="1:12" s="24" customFormat="1" ht="48" customHeight="1" x14ac:dyDescent="0.3">
      <c r="A292" s="3">
        <v>783</v>
      </c>
      <c r="B292" s="4" t="s">
        <v>505</v>
      </c>
      <c r="C292" s="4" t="s">
        <v>49</v>
      </c>
      <c r="D292" s="4" t="s">
        <v>268</v>
      </c>
      <c r="E292" s="18" t="s">
        <v>220</v>
      </c>
      <c r="F292" s="22">
        <v>532</v>
      </c>
      <c r="G292" s="18" t="s">
        <v>484</v>
      </c>
      <c r="H292" s="4" t="s">
        <v>24</v>
      </c>
      <c r="I292" s="8">
        <v>100000</v>
      </c>
      <c r="J292" s="11">
        <v>40000</v>
      </c>
      <c r="K292" s="15">
        <f t="shared" si="3"/>
        <v>140000</v>
      </c>
      <c r="L292" s="23" t="s">
        <v>93</v>
      </c>
    </row>
    <row r="293" spans="1:12" s="24" customFormat="1" ht="48" customHeight="1" x14ac:dyDescent="0.3">
      <c r="A293" s="3">
        <v>784</v>
      </c>
      <c r="B293" s="4" t="s">
        <v>505</v>
      </c>
      <c r="C293" s="4" t="s">
        <v>28</v>
      </c>
      <c r="D293" s="4" t="s">
        <v>243</v>
      </c>
      <c r="E293" s="18" t="s">
        <v>485</v>
      </c>
      <c r="F293" s="22">
        <v>141</v>
      </c>
      <c r="G293" s="18" t="s">
        <v>486</v>
      </c>
      <c r="H293" s="4" t="s">
        <v>487</v>
      </c>
      <c r="I293" s="8">
        <v>200000</v>
      </c>
      <c r="J293" s="11">
        <v>10000</v>
      </c>
      <c r="K293" s="15">
        <f t="shared" si="3"/>
        <v>210000</v>
      </c>
      <c r="L293" s="23" t="s">
        <v>93</v>
      </c>
    </row>
    <row r="294" spans="1:12" s="24" customFormat="1" ht="48" customHeight="1" x14ac:dyDescent="0.3">
      <c r="A294" s="3">
        <v>785</v>
      </c>
      <c r="B294" s="4" t="s">
        <v>505</v>
      </c>
      <c r="C294" s="4" t="s">
        <v>28</v>
      </c>
      <c r="D294" s="4" t="s">
        <v>243</v>
      </c>
      <c r="E294" s="18" t="s">
        <v>485</v>
      </c>
      <c r="F294" s="22">
        <v>141</v>
      </c>
      <c r="G294" s="18" t="s">
        <v>488</v>
      </c>
      <c r="H294" s="4" t="s">
        <v>489</v>
      </c>
      <c r="I294" s="8">
        <v>180000</v>
      </c>
      <c r="J294" s="11">
        <v>10000</v>
      </c>
      <c r="K294" s="15">
        <f t="shared" si="3"/>
        <v>190000</v>
      </c>
      <c r="L294" s="23" t="s">
        <v>93</v>
      </c>
    </row>
    <row r="295" spans="1:12" s="24" customFormat="1" ht="48" customHeight="1" x14ac:dyDescent="0.3">
      <c r="A295" s="3">
        <v>786</v>
      </c>
      <c r="B295" s="4" t="s">
        <v>505</v>
      </c>
      <c r="C295" s="4" t="s">
        <v>49</v>
      </c>
      <c r="D295" s="4" t="s">
        <v>268</v>
      </c>
      <c r="E295" s="18" t="s">
        <v>220</v>
      </c>
      <c r="F295" s="22">
        <v>532</v>
      </c>
      <c r="G295" s="18" t="s">
        <v>389</v>
      </c>
      <c r="H295" s="4" t="s">
        <v>36</v>
      </c>
      <c r="I295" s="8">
        <v>35000</v>
      </c>
      <c r="J295" s="11">
        <v>20000</v>
      </c>
      <c r="K295" s="15">
        <f t="shared" si="3"/>
        <v>55000</v>
      </c>
      <c r="L295" s="23" t="s">
        <v>93</v>
      </c>
    </row>
    <row r="296" spans="1:12" s="24" customFormat="1" ht="48" customHeight="1" x14ac:dyDescent="0.3">
      <c r="A296" s="3">
        <v>787</v>
      </c>
      <c r="B296" s="4" t="s">
        <v>505</v>
      </c>
      <c r="C296" s="4" t="s">
        <v>49</v>
      </c>
      <c r="D296" s="4" t="s">
        <v>268</v>
      </c>
      <c r="E296" s="18" t="s">
        <v>220</v>
      </c>
      <c r="F296" s="22" t="s">
        <v>115</v>
      </c>
      <c r="G296" s="18" t="s">
        <v>490</v>
      </c>
      <c r="H296" s="4" t="s">
        <v>24</v>
      </c>
      <c r="I296" s="8">
        <v>0</v>
      </c>
      <c r="J296" s="11">
        <v>50000</v>
      </c>
      <c r="K296" s="15">
        <f t="shared" si="3"/>
        <v>50000</v>
      </c>
      <c r="L296" s="23" t="s">
        <v>93</v>
      </c>
    </row>
    <row r="297" spans="1:12" s="24" customFormat="1" ht="48" customHeight="1" x14ac:dyDescent="0.3">
      <c r="A297" s="3">
        <v>788</v>
      </c>
      <c r="B297" s="4" t="s">
        <v>505</v>
      </c>
      <c r="C297" s="4" t="s">
        <v>54</v>
      </c>
      <c r="D297" s="4" t="s">
        <v>268</v>
      </c>
      <c r="E297" s="18" t="s">
        <v>491</v>
      </c>
      <c r="F297" s="22">
        <v>594</v>
      </c>
      <c r="G297" s="18" t="s">
        <v>492</v>
      </c>
      <c r="H297" s="4" t="s">
        <v>24</v>
      </c>
      <c r="I297" s="8">
        <v>200000</v>
      </c>
      <c r="J297" s="11">
        <v>50000</v>
      </c>
      <c r="K297" s="15">
        <f t="shared" si="3"/>
        <v>250000</v>
      </c>
      <c r="L297" s="23" t="s">
        <v>93</v>
      </c>
    </row>
    <row r="298" spans="1:12" s="24" customFormat="1" ht="48" customHeight="1" x14ac:dyDescent="0.3">
      <c r="A298" s="3">
        <v>789</v>
      </c>
      <c r="B298" s="4" t="s">
        <v>505</v>
      </c>
      <c r="C298" s="4" t="s">
        <v>54</v>
      </c>
      <c r="D298" s="4" t="s">
        <v>50</v>
      </c>
      <c r="E298" s="18" t="s">
        <v>51</v>
      </c>
      <c r="F298" s="22">
        <v>160</v>
      </c>
      <c r="G298" s="18" t="s">
        <v>493</v>
      </c>
      <c r="H298" s="4" t="s">
        <v>23</v>
      </c>
      <c r="I298" s="8">
        <v>17600</v>
      </c>
      <c r="J298" s="11">
        <v>10000</v>
      </c>
      <c r="K298" s="15">
        <f t="shared" si="3"/>
        <v>27600</v>
      </c>
      <c r="L298" s="23" t="s">
        <v>93</v>
      </c>
    </row>
    <row r="299" spans="1:12" s="24" customFormat="1" ht="48" customHeight="1" x14ac:dyDescent="0.3">
      <c r="A299" s="3">
        <v>790</v>
      </c>
      <c r="B299" s="4" t="s">
        <v>505</v>
      </c>
      <c r="C299" s="4" t="s">
        <v>54</v>
      </c>
      <c r="D299" s="4" t="s">
        <v>50</v>
      </c>
      <c r="E299" s="18" t="s">
        <v>51</v>
      </c>
      <c r="F299" s="22" t="s">
        <v>115</v>
      </c>
      <c r="G299" s="18" t="s">
        <v>314</v>
      </c>
      <c r="H299" s="4" t="s">
        <v>23</v>
      </c>
      <c r="I299" s="8">
        <v>0</v>
      </c>
      <c r="J299" s="11">
        <v>20000</v>
      </c>
      <c r="K299" s="15">
        <f t="shared" si="3"/>
        <v>20000</v>
      </c>
      <c r="L299" s="23" t="s">
        <v>93</v>
      </c>
    </row>
    <row r="300" spans="1:12" s="24" customFormat="1" ht="48" customHeight="1" x14ac:dyDescent="0.3">
      <c r="A300" s="3">
        <v>791</v>
      </c>
      <c r="B300" s="4" t="s">
        <v>505</v>
      </c>
      <c r="C300" s="4" t="s">
        <v>49</v>
      </c>
      <c r="D300" s="4" t="s">
        <v>50</v>
      </c>
      <c r="E300" s="18" t="s">
        <v>51</v>
      </c>
      <c r="F300" s="22">
        <v>218</v>
      </c>
      <c r="G300" s="18" t="s">
        <v>494</v>
      </c>
      <c r="H300" s="4" t="s">
        <v>22</v>
      </c>
      <c r="I300" s="8">
        <v>30000</v>
      </c>
      <c r="J300" s="11">
        <v>20000</v>
      </c>
      <c r="K300" s="15">
        <f t="shared" si="3"/>
        <v>50000</v>
      </c>
      <c r="L300" s="23" t="s">
        <v>93</v>
      </c>
    </row>
    <row r="301" spans="1:12" s="24" customFormat="1" ht="48" customHeight="1" x14ac:dyDescent="0.3">
      <c r="A301" s="3">
        <v>792</v>
      </c>
      <c r="B301" s="4" t="s">
        <v>505</v>
      </c>
      <c r="C301" s="4" t="s">
        <v>54</v>
      </c>
      <c r="D301" s="4" t="s">
        <v>268</v>
      </c>
      <c r="E301" s="18" t="s">
        <v>112</v>
      </c>
      <c r="F301" s="22">
        <v>520</v>
      </c>
      <c r="G301" s="18" t="s">
        <v>495</v>
      </c>
      <c r="H301" s="4" t="s">
        <v>24</v>
      </c>
      <c r="I301" s="8">
        <v>240000</v>
      </c>
      <c r="J301" s="11">
        <v>50000</v>
      </c>
      <c r="K301" s="15">
        <f t="shared" si="3"/>
        <v>290000</v>
      </c>
      <c r="L301" s="23" t="s">
        <v>93</v>
      </c>
    </row>
    <row r="302" spans="1:12" s="24" customFormat="1" ht="48" customHeight="1" x14ac:dyDescent="0.3">
      <c r="A302" s="3">
        <v>793</v>
      </c>
      <c r="B302" s="4" t="s">
        <v>505</v>
      </c>
      <c r="C302" s="4" t="s">
        <v>49</v>
      </c>
      <c r="D302" s="4" t="s">
        <v>268</v>
      </c>
      <c r="E302" s="18" t="s">
        <v>220</v>
      </c>
      <c r="F302" s="22">
        <v>529</v>
      </c>
      <c r="G302" s="18" t="s">
        <v>496</v>
      </c>
      <c r="H302" s="4" t="s">
        <v>24</v>
      </c>
      <c r="I302" s="8">
        <v>50000</v>
      </c>
      <c r="J302" s="11">
        <v>100000</v>
      </c>
      <c r="K302" s="15">
        <f t="shared" si="3"/>
        <v>150000</v>
      </c>
      <c r="L302" s="23" t="s">
        <v>93</v>
      </c>
    </row>
  </sheetData>
  <autoFilter ref="A3:L302"/>
  <mergeCells count="3">
    <mergeCell ref="A1:L1"/>
    <mergeCell ref="B2:E2"/>
    <mergeCell ref="B4:F4"/>
  </mergeCells>
  <phoneticPr fontId="3" type="noConversion"/>
  <conditionalFormatting sqref="G5:G58 G111:G129 G131:G136 G68:G108 G160:G165 G143:G158 G138:G140 G177:G179 G192:G197">
    <cfRule type="expression" dxfId="444" priority="555">
      <formula>"""=countif&gt;1"""</formula>
    </cfRule>
    <cfRule type="expression" dxfId="443" priority="556">
      <formula>countif&gt;1</formula>
    </cfRule>
    <cfRule type="expression" dxfId="442" priority="557">
      <formula>countif&gt;1</formula>
    </cfRule>
  </conditionalFormatting>
  <conditionalFormatting sqref="G109">
    <cfRule type="duplicateValues" dxfId="441" priority="554"/>
  </conditionalFormatting>
  <conditionalFormatting sqref="G110">
    <cfRule type="duplicateValues" dxfId="440" priority="553"/>
  </conditionalFormatting>
  <conditionalFormatting sqref="G130">
    <cfRule type="expression" dxfId="439" priority="549">
      <formula>"""=countif&gt;1"""</formula>
    </cfRule>
    <cfRule type="expression" dxfId="438" priority="550">
      <formula>countif&gt;1</formula>
    </cfRule>
    <cfRule type="expression" dxfId="437" priority="551">
      <formula>countif&gt;1</formula>
    </cfRule>
  </conditionalFormatting>
  <conditionalFormatting sqref="G130">
    <cfRule type="duplicateValues" dxfId="436" priority="552"/>
  </conditionalFormatting>
  <conditionalFormatting sqref="G170:G172">
    <cfRule type="expression" dxfId="435" priority="509">
      <formula>"""=countif&gt;1"""</formula>
    </cfRule>
    <cfRule type="expression" dxfId="434" priority="510">
      <formula>countif&gt;1</formula>
    </cfRule>
    <cfRule type="expression" dxfId="433" priority="511">
      <formula>countif&gt;1</formula>
    </cfRule>
  </conditionalFormatting>
  <conditionalFormatting sqref="G202:G205">
    <cfRule type="expression" dxfId="432" priority="545">
      <formula>"""=countif&gt;1"""</formula>
    </cfRule>
    <cfRule type="expression" dxfId="431" priority="546">
      <formula>countif&gt;1</formula>
    </cfRule>
    <cfRule type="expression" dxfId="430" priority="547">
      <formula>countif&gt;1</formula>
    </cfRule>
  </conditionalFormatting>
  <conditionalFormatting sqref="G198:G201">
    <cfRule type="expression" dxfId="429" priority="541">
      <formula>"""=countif&gt;1"""</formula>
    </cfRule>
    <cfRule type="expression" dxfId="428" priority="542">
      <formula>countif&gt;1</formula>
    </cfRule>
    <cfRule type="expression" dxfId="427" priority="543">
      <formula>countif&gt;1</formula>
    </cfRule>
  </conditionalFormatting>
  <conditionalFormatting sqref="G198:G201">
    <cfRule type="duplicateValues" dxfId="426" priority="544"/>
  </conditionalFormatting>
  <conditionalFormatting sqref="G188:G191">
    <cfRule type="expression" dxfId="425" priority="529">
      <formula>"""=countif&gt;1"""</formula>
    </cfRule>
    <cfRule type="expression" dxfId="424" priority="530">
      <formula>countif&gt;1</formula>
    </cfRule>
    <cfRule type="expression" dxfId="423" priority="531">
      <formula>countif&gt;1</formula>
    </cfRule>
  </conditionalFormatting>
  <conditionalFormatting sqref="G188:G191">
    <cfRule type="duplicateValues" dxfId="422" priority="532"/>
  </conditionalFormatting>
  <conditionalFormatting sqref="G184:G187">
    <cfRule type="expression" dxfId="421" priority="525">
      <formula>"""=countif&gt;1"""</formula>
    </cfRule>
    <cfRule type="expression" dxfId="420" priority="526">
      <formula>countif&gt;1</formula>
    </cfRule>
    <cfRule type="expression" dxfId="419" priority="527">
      <formula>countif&gt;1</formula>
    </cfRule>
  </conditionalFormatting>
  <conditionalFormatting sqref="G184:G187">
    <cfRule type="duplicateValues" dxfId="418" priority="528"/>
  </conditionalFormatting>
  <conditionalFormatting sqref="G180:G183">
    <cfRule type="expression" dxfId="417" priority="521">
      <formula>"""=countif&gt;1"""</formula>
    </cfRule>
    <cfRule type="expression" dxfId="416" priority="522">
      <formula>countif&gt;1</formula>
    </cfRule>
    <cfRule type="expression" dxfId="415" priority="523">
      <formula>countif&gt;1</formula>
    </cfRule>
  </conditionalFormatting>
  <conditionalFormatting sqref="G180:G183">
    <cfRule type="duplicateValues" dxfId="414" priority="524"/>
  </conditionalFormatting>
  <conditionalFormatting sqref="G173:G176">
    <cfRule type="expression" dxfId="413" priority="513">
      <formula>"""=countif&gt;1"""</formula>
    </cfRule>
    <cfRule type="expression" dxfId="412" priority="514">
      <formula>countif&gt;1</formula>
    </cfRule>
    <cfRule type="expression" dxfId="411" priority="515">
      <formula>countif&gt;1</formula>
    </cfRule>
  </conditionalFormatting>
  <conditionalFormatting sqref="G173:G176">
    <cfRule type="duplicateValues" dxfId="410" priority="516"/>
  </conditionalFormatting>
  <conditionalFormatting sqref="G195:G197">
    <cfRule type="duplicateValues" dxfId="409" priority="576"/>
  </conditionalFormatting>
  <conditionalFormatting sqref="G206">
    <cfRule type="expression" dxfId="408" priority="505">
      <formula>"""=countif&gt;1"""</formula>
    </cfRule>
    <cfRule type="expression" dxfId="407" priority="506">
      <formula>countif&gt;1</formula>
    </cfRule>
    <cfRule type="expression" dxfId="406" priority="507">
      <formula>countif&gt;1</formula>
    </cfRule>
  </conditionalFormatting>
  <conditionalFormatting sqref="G206">
    <cfRule type="duplicateValues" dxfId="405" priority="508"/>
  </conditionalFormatting>
  <conditionalFormatting sqref="G207">
    <cfRule type="expression" dxfId="404" priority="501">
      <formula>"""=countif&gt;1"""</formula>
    </cfRule>
    <cfRule type="expression" dxfId="403" priority="502">
      <formula>countif&gt;1</formula>
    </cfRule>
    <cfRule type="expression" dxfId="402" priority="503">
      <formula>countif&gt;1</formula>
    </cfRule>
  </conditionalFormatting>
  <conditionalFormatting sqref="G207">
    <cfRule type="duplicateValues" dxfId="401" priority="504"/>
  </conditionalFormatting>
  <conditionalFormatting sqref="G208">
    <cfRule type="expression" dxfId="400" priority="497">
      <formula>"""=countif&gt;1"""</formula>
    </cfRule>
    <cfRule type="expression" dxfId="399" priority="498">
      <formula>countif&gt;1</formula>
    </cfRule>
    <cfRule type="expression" dxfId="398" priority="499">
      <formula>countif&gt;1</formula>
    </cfRule>
  </conditionalFormatting>
  <conditionalFormatting sqref="G208">
    <cfRule type="duplicateValues" dxfId="397" priority="500"/>
  </conditionalFormatting>
  <conditionalFormatting sqref="G209">
    <cfRule type="expression" dxfId="396" priority="493">
      <formula>"""=countif&gt;1"""</formula>
    </cfRule>
    <cfRule type="expression" dxfId="395" priority="494">
      <formula>countif&gt;1</formula>
    </cfRule>
    <cfRule type="expression" dxfId="394" priority="495">
      <formula>countif&gt;1</formula>
    </cfRule>
  </conditionalFormatting>
  <conditionalFormatting sqref="G209">
    <cfRule type="duplicateValues" dxfId="393" priority="496"/>
  </conditionalFormatting>
  <conditionalFormatting sqref="G210">
    <cfRule type="expression" dxfId="392" priority="489">
      <formula>"""=countif&gt;1"""</formula>
    </cfRule>
    <cfRule type="expression" dxfId="391" priority="490">
      <formula>countif&gt;1</formula>
    </cfRule>
    <cfRule type="expression" dxfId="390" priority="491">
      <formula>countif&gt;1</formula>
    </cfRule>
  </conditionalFormatting>
  <conditionalFormatting sqref="G210">
    <cfRule type="duplicateValues" dxfId="389" priority="492"/>
  </conditionalFormatting>
  <conditionalFormatting sqref="G211">
    <cfRule type="expression" dxfId="388" priority="485">
      <formula>"""=countif&gt;1"""</formula>
    </cfRule>
    <cfRule type="expression" dxfId="387" priority="486">
      <formula>countif&gt;1</formula>
    </cfRule>
    <cfRule type="expression" dxfId="386" priority="487">
      <formula>countif&gt;1</formula>
    </cfRule>
  </conditionalFormatting>
  <conditionalFormatting sqref="G211">
    <cfRule type="duplicateValues" dxfId="385" priority="488"/>
  </conditionalFormatting>
  <conditionalFormatting sqref="G212">
    <cfRule type="expression" dxfId="384" priority="481">
      <formula>"""=countif&gt;1"""</formula>
    </cfRule>
    <cfRule type="expression" dxfId="383" priority="482">
      <formula>countif&gt;1</formula>
    </cfRule>
    <cfRule type="expression" dxfId="382" priority="483">
      <formula>countif&gt;1</formula>
    </cfRule>
  </conditionalFormatting>
  <conditionalFormatting sqref="G212">
    <cfRule type="duplicateValues" dxfId="381" priority="484"/>
  </conditionalFormatting>
  <conditionalFormatting sqref="G213">
    <cfRule type="expression" dxfId="380" priority="477">
      <formula>"""=countif&gt;1"""</formula>
    </cfRule>
    <cfRule type="expression" dxfId="379" priority="478">
      <formula>countif&gt;1</formula>
    </cfRule>
    <cfRule type="expression" dxfId="378" priority="479">
      <formula>countif&gt;1</formula>
    </cfRule>
  </conditionalFormatting>
  <conditionalFormatting sqref="G213">
    <cfRule type="duplicateValues" dxfId="377" priority="480"/>
  </conditionalFormatting>
  <conditionalFormatting sqref="G214">
    <cfRule type="expression" dxfId="376" priority="473">
      <formula>"""=countif&gt;1"""</formula>
    </cfRule>
    <cfRule type="expression" dxfId="375" priority="474">
      <formula>countif&gt;1</formula>
    </cfRule>
    <cfRule type="expression" dxfId="374" priority="475">
      <formula>countif&gt;1</formula>
    </cfRule>
  </conditionalFormatting>
  <conditionalFormatting sqref="G214">
    <cfRule type="duplicateValues" dxfId="373" priority="476"/>
  </conditionalFormatting>
  <conditionalFormatting sqref="G215">
    <cfRule type="expression" dxfId="372" priority="469">
      <formula>"""=countif&gt;1"""</formula>
    </cfRule>
    <cfRule type="expression" dxfId="371" priority="470">
      <formula>countif&gt;1</formula>
    </cfRule>
    <cfRule type="expression" dxfId="370" priority="471">
      <formula>countif&gt;1</formula>
    </cfRule>
  </conditionalFormatting>
  <conditionalFormatting sqref="G215">
    <cfRule type="duplicateValues" dxfId="369" priority="472"/>
  </conditionalFormatting>
  <conditionalFormatting sqref="G216">
    <cfRule type="expression" dxfId="368" priority="465">
      <formula>"""=countif&gt;1"""</formula>
    </cfRule>
    <cfRule type="expression" dxfId="367" priority="466">
      <formula>countif&gt;1</formula>
    </cfRule>
    <cfRule type="expression" dxfId="366" priority="467">
      <formula>countif&gt;1</formula>
    </cfRule>
  </conditionalFormatting>
  <conditionalFormatting sqref="G216">
    <cfRule type="duplicateValues" dxfId="365" priority="468"/>
  </conditionalFormatting>
  <conditionalFormatting sqref="G217">
    <cfRule type="expression" dxfId="364" priority="461">
      <formula>"""=countif&gt;1"""</formula>
    </cfRule>
    <cfRule type="expression" dxfId="363" priority="462">
      <formula>countif&gt;1</formula>
    </cfRule>
    <cfRule type="expression" dxfId="362" priority="463">
      <formula>countif&gt;1</formula>
    </cfRule>
  </conditionalFormatting>
  <conditionalFormatting sqref="G217">
    <cfRule type="duplicateValues" dxfId="361" priority="464"/>
  </conditionalFormatting>
  <conditionalFormatting sqref="G218">
    <cfRule type="expression" dxfId="360" priority="457">
      <formula>"""=countif&gt;1"""</formula>
    </cfRule>
    <cfRule type="expression" dxfId="359" priority="458">
      <formula>countif&gt;1</formula>
    </cfRule>
    <cfRule type="expression" dxfId="358" priority="459">
      <formula>countif&gt;1</formula>
    </cfRule>
  </conditionalFormatting>
  <conditionalFormatting sqref="G218">
    <cfRule type="duplicateValues" dxfId="357" priority="460"/>
  </conditionalFormatting>
  <conditionalFormatting sqref="G219">
    <cfRule type="expression" dxfId="356" priority="453">
      <formula>"""=countif&gt;1"""</formula>
    </cfRule>
    <cfRule type="expression" dxfId="355" priority="454">
      <formula>countif&gt;1</formula>
    </cfRule>
    <cfRule type="expression" dxfId="354" priority="455">
      <formula>countif&gt;1</formula>
    </cfRule>
  </conditionalFormatting>
  <conditionalFormatting sqref="G219">
    <cfRule type="duplicateValues" dxfId="353" priority="456"/>
  </conditionalFormatting>
  <conditionalFormatting sqref="G220">
    <cfRule type="expression" dxfId="352" priority="449">
      <formula>"""=countif&gt;1"""</formula>
    </cfRule>
    <cfRule type="expression" dxfId="351" priority="450">
      <formula>countif&gt;1</formula>
    </cfRule>
    <cfRule type="expression" dxfId="350" priority="451">
      <formula>countif&gt;1</formula>
    </cfRule>
  </conditionalFormatting>
  <conditionalFormatting sqref="G220">
    <cfRule type="duplicateValues" dxfId="349" priority="452"/>
  </conditionalFormatting>
  <conditionalFormatting sqref="G221">
    <cfRule type="expression" dxfId="348" priority="445">
      <formula>"""=countif&gt;1"""</formula>
    </cfRule>
    <cfRule type="expression" dxfId="347" priority="446">
      <formula>countif&gt;1</formula>
    </cfRule>
    <cfRule type="expression" dxfId="346" priority="447">
      <formula>countif&gt;1</formula>
    </cfRule>
  </conditionalFormatting>
  <conditionalFormatting sqref="G221">
    <cfRule type="duplicateValues" dxfId="345" priority="448"/>
  </conditionalFormatting>
  <conditionalFormatting sqref="G222">
    <cfRule type="expression" dxfId="344" priority="441">
      <formula>"""=countif&gt;1"""</formula>
    </cfRule>
    <cfRule type="expression" dxfId="343" priority="442">
      <formula>countif&gt;1</formula>
    </cfRule>
    <cfRule type="expression" dxfId="342" priority="443">
      <formula>countif&gt;1</formula>
    </cfRule>
  </conditionalFormatting>
  <conditionalFormatting sqref="G222">
    <cfRule type="duplicateValues" dxfId="341" priority="444"/>
  </conditionalFormatting>
  <conditionalFormatting sqref="G223">
    <cfRule type="expression" dxfId="340" priority="437">
      <formula>"""=countif&gt;1"""</formula>
    </cfRule>
    <cfRule type="expression" dxfId="339" priority="438">
      <formula>countif&gt;1</formula>
    </cfRule>
    <cfRule type="expression" dxfId="338" priority="439">
      <formula>countif&gt;1</formula>
    </cfRule>
  </conditionalFormatting>
  <conditionalFormatting sqref="G223">
    <cfRule type="duplicateValues" dxfId="337" priority="440"/>
  </conditionalFormatting>
  <conditionalFormatting sqref="G224">
    <cfRule type="expression" dxfId="336" priority="433">
      <formula>"""=countif&gt;1"""</formula>
    </cfRule>
    <cfRule type="expression" dxfId="335" priority="434">
      <formula>countif&gt;1</formula>
    </cfRule>
    <cfRule type="expression" dxfId="334" priority="435">
      <formula>countif&gt;1</formula>
    </cfRule>
  </conditionalFormatting>
  <conditionalFormatting sqref="G224">
    <cfRule type="duplicateValues" dxfId="333" priority="436"/>
  </conditionalFormatting>
  <conditionalFormatting sqref="G225">
    <cfRule type="expression" dxfId="332" priority="429">
      <formula>"""=countif&gt;1"""</formula>
    </cfRule>
    <cfRule type="expression" dxfId="331" priority="430">
      <formula>countif&gt;1</formula>
    </cfRule>
    <cfRule type="expression" dxfId="330" priority="431">
      <formula>countif&gt;1</formula>
    </cfRule>
  </conditionalFormatting>
  <conditionalFormatting sqref="G225">
    <cfRule type="duplicateValues" dxfId="329" priority="432"/>
  </conditionalFormatting>
  <conditionalFormatting sqref="G226">
    <cfRule type="expression" dxfId="328" priority="425">
      <formula>"""=countif&gt;1"""</formula>
    </cfRule>
    <cfRule type="expression" dxfId="327" priority="426">
      <formula>countif&gt;1</formula>
    </cfRule>
    <cfRule type="expression" dxfId="326" priority="427">
      <formula>countif&gt;1</formula>
    </cfRule>
  </conditionalFormatting>
  <conditionalFormatting sqref="G226">
    <cfRule type="duplicateValues" dxfId="325" priority="428"/>
  </conditionalFormatting>
  <conditionalFormatting sqref="G227">
    <cfRule type="expression" dxfId="324" priority="421">
      <formula>"""=countif&gt;1"""</formula>
    </cfRule>
    <cfRule type="expression" dxfId="323" priority="422">
      <formula>countif&gt;1</formula>
    </cfRule>
    <cfRule type="expression" dxfId="322" priority="423">
      <formula>countif&gt;1</formula>
    </cfRule>
  </conditionalFormatting>
  <conditionalFormatting sqref="G227">
    <cfRule type="duplicateValues" dxfId="321" priority="424"/>
  </conditionalFormatting>
  <conditionalFormatting sqref="G228">
    <cfRule type="expression" dxfId="320" priority="417">
      <formula>"""=countif&gt;1"""</formula>
    </cfRule>
    <cfRule type="expression" dxfId="319" priority="418">
      <formula>countif&gt;1</formula>
    </cfRule>
    <cfRule type="expression" dxfId="318" priority="419">
      <formula>countif&gt;1</formula>
    </cfRule>
  </conditionalFormatting>
  <conditionalFormatting sqref="G228">
    <cfRule type="duplicateValues" dxfId="317" priority="420"/>
  </conditionalFormatting>
  <conditionalFormatting sqref="G229">
    <cfRule type="expression" dxfId="316" priority="413">
      <formula>"""=countif&gt;1"""</formula>
    </cfRule>
    <cfRule type="expression" dxfId="315" priority="414">
      <formula>countif&gt;1</formula>
    </cfRule>
    <cfRule type="expression" dxfId="314" priority="415">
      <formula>countif&gt;1</formula>
    </cfRule>
  </conditionalFormatting>
  <conditionalFormatting sqref="G229">
    <cfRule type="duplicateValues" dxfId="313" priority="416"/>
  </conditionalFormatting>
  <conditionalFormatting sqref="G230">
    <cfRule type="expression" dxfId="312" priority="409">
      <formula>"""=countif&gt;1"""</formula>
    </cfRule>
    <cfRule type="expression" dxfId="311" priority="410">
      <formula>countif&gt;1</formula>
    </cfRule>
    <cfRule type="expression" dxfId="310" priority="411">
      <formula>countif&gt;1</formula>
    </cfRule>
  </conditionalFormatting>
  <conditionalFormatting sqref="G230">
    <cfRule type="duplicateValues" dxfId="309" priority="412"/>
  </conditionalFormatting>
  <conditionalFormatting sqref="G231">
    <cfRule type="expression" dxfId="308" priority="405">
      <formula>"""=countif&gt;1"""</formula>
    </cfRule>
    <cfRule type="expression" dxfId="307" priority="406">
      <formula>countif&gt;1</formula>
    </cfRule>
    <cfRule type="expression" dxfId="306" priority="407">
      <formula>countif&gt;1</formula>
    </cfRule>
  </conditionalFormatting>
  <conditionalFormatting sqref="G231">
    <cfRule type="duplicateValues" dxfId="305" priority="408"/>
  </conditionalFormatting>
  <conditionalFormatting sqref="G232">
    <cfRule type="expression" dxfId="304" priority="401">
      <formula>"""=countif&gt;1"""</formula>
    </cfRule>
    <cfRule type="expression" dxfId="303" priority="402">
      <formula>countif&gt;1</formula>
    </cfRule>
    <cfRule type="expression" dxfId="302" priority="403">
      <formula>countif&gt;1</formula>
    </cfRule>
  </conditionalFormatting>
  <conditionalFormatting sqref="G232">
    <cfRule type="duplicateValues" dxfId="301" priority="404"/>
  </conditionalFormatting>
  <conditionalFormatting sqref="G233">
    <cfRule type="expression" dxfId="300" priority="393">
      <formula>"""=countif&gt;1"""</formula>
    </cfRule>
    <cfRule type="expression" dxfId="299" priority="394">
      <formula>countif&gt;1</formula>
    </cfRule>
    <cfRule type="expression" dxfId="298" priority="395">
      <formula>countif&gt;1</formula>
    </cfRule>
  </conditionalFormatting>
  <conditionalFormatting sqref="G233">
    <cfRule type="duplicateValues" dxfId="297" priority="396"/>
  </conditionalFormatting>
  <conditionalFormatting sqref="G234">
    <cfRule type="expression" dxfId="296" priority="389">
      <formula>"""=countif&gt;1"""</formula>
    </cfRule>
    <cfRule type="expression" dxfId="295" priority="390">
      <formula>countif&gt;1</formula>
    </cfRule>
    <cfRule type="expression" dxfId="294" priority="391">
      <formula>countif&gt;1</formula>
    </cfRule>
  </conditionalFormatting>
  <conditionalFormatting sqref="G234">
    <cfRule type="duplicateValues" dxfId="293" priority="392"/>
  </conditionalFormatting>
  <conditionalFormatting sqref="G235">
    <cfRule type="expression" dxfId="292" priority="385">
      <formula>"""=countif&gt;1"""</formula>
    </cfRule>
    <cfRule type="expression" dxfId="291" priority="386">
      <formula>countif&gt;1</formula>
    </cfRule>
    <cfRule type="expression" dxfId="290" priority="387">
      <formula>countif&gt;1</formula>
    </cfRule>
  </conditionalFormatting>
  <conditionalFormatting sqref="G235">
    <cfRule type="duplicateValues" dxfId="289" priority="388"/>
  </conditionalFormatting>
  <conditionalFormatting sqref="G236">
    <cfRule type="expression" dxfId="288" priority="381">
      <formula>"""=countif&gt;1"""</formula>
    </cfRule>
    <cfRule type="expression" dxfId="287" priority="382">
      <formula>countif&gt;1</formula>
    </cfRule>
    <cfRule type="expression" dxfId="286" priority="383">
      <formula>countif&gt;1</formula>
    </cfRule>
  </conditionalFormatting>
  <conditionalFormatting sqref="G236">
    <cfRule type="duplicateValues" dxfId="285" priority="384"/>
  </conditionalFormatting>
  <conditionalFormatting sqref="G237">
    <cfRule type="expression" dxfId="284" priority="377">
      <formula>"""=countif&gt;1"""</formula>
    </cfRule>
    <cfRule type="expression" dxfId="283" priority="378">
      <formula>countif&gt;1</formula>
    </cfRule>
    <cfRule type="expression" dxfId="282" priority="379">
      <formula>countif&gt;1</formula>
    </cfRule>
  </conditionalFormatting>
  <conditionalFormatting sqref="G237">
    <cfRule type="duplicateValues" dxfId="281" priority="380"/>
  </conditionalFormatting>
  <conditionalFormatting sqref="G238">
    <cfRule type="expression" dxfId="280" priority="373">
      <formula>"""=countif&gt;1"""</formula>
    </cfRule>
    <cfRule type="expression" dxfId="279" priority="374">
      <formula>countif&gt;1</formula>
    </cfRule>
    <cfRule type="expression" dxfId="278" priority="375">
      <formula>countif&gt;1</formula>
    </cfRule>
  </conditionalFormatting>
  <conditionalFormatting sqref="G238">
    <cfRule type="duplicateValues" dxfId="277" priority="376"/>
  </conditionalFormatting>
  <conditionalFormatting sqref="G239">
    <cfRule type="expression" dxfId="276" priority="369">
      <formula>"""=countif&gt;1"""</formula>
    </cfRule>
    <cfRule type="expression" dxfId="275" priority="370">
      <formula>countif&gt;1</formula>
    </cfRule>
    <cfRule type="expression" dxfId="274" priority="371">
      <formula>countif&gt;1</formula>
    </cfRule>
  </conditionalFormatting>
  <conditionalFormatting sqref="G239">
    <cfRule type="duplicateValues" dxfId="273" priority="372"/>
  </conditionalFormatting>
  <conditionalFormatting sqref="G240">
    <cfRule type="expression" dxfId="272" priority="365">
      <formula>"""=countif&gt;1"""</formula>
    </cfRule>
    <cfRule type="expression" dxfId="271" priority="366">
      <formula>countif&gt;1</formula>
    </cfRule>
    <cfRule type="expression" dxfId="270" priority="367">
      <formula>countif&gt;1</formula>
    </cfRule>
  </conditionalFormatting>
  <conditionalFormatting sqref="G240">
    <cfRule type="duplicateValues" dxfId="269" priority="368"/>
  </conditionalFormatting>
  <conditionalFormatting sqref="G241">
    <cfRule type="expression" dxfId="268" priority="361">
      <formula>"""=countif&gt;1"""</formula>
    </cfRule>
    <cfRule type="expression" dxfId="267" priority="362">
      <formula>countif&gt;1</formula>
    </cfRule>
    <cfRule type="expression" dxfId="266" priority="363">
      <formula>countif&gt;1</formula>
    </cfRule>
  </conditionalFormatting>
  <conditionalFormatting sqref="G241">
    <cfRule type="duplicateValues" dxfId="265" priority="364"/>
  </conditionalFormatting>
  <conditionalFormatting sqref="G242">
    <cfRule type="expression" dxfId="264" priority="357">
      <formula>"""=countif&gt;1"""</formula>
    </cfRule>
    <cfRule type="expression" dxfId="263" priority="358">
      <formula>countif&gt;1</formula>
    </cfRule>
    <cfRule type="expression" dxfId="262" priority="359">
      <formula>countif&gt;1</formula>
    </cfRule>
  </conditionalFormatting>
  <conditionalFormatting sqref="G242">
    <cfRule type="duplicateValues" dxfId="261" priority="360"/>
  </conditionalFormatting>
  <conditionalFormatting sqref="G243">
    <cfRule type="expression" dxfId="260" priority="353">
      <formula>"""=countif&gt;1"""</formula>
    </cfRule>
    <cfRule type="expression" dxfId="259" priority="354">
      <formula>countif&gt;1</formula>
    </cfRule>
    <cfRule type="expression" dxfId="258" priority="355">
      <formula>countif&gt;1</formula>
    </cfRule>
  </conditionalFormatting>
  <conditionalFormatting sqref="G243">
    <cfRule type="duplicateValues" dxfId="257" priority="356"/>
  </conditionalFormatting>
  <conditionalFormatting sqref="G244">
    <cfRule type="expression" dxfId="256" priority="349">
      <formula>"""=countif&gt;1"""</formula>
    </cfRule>
    <cfRule type="expression" dxfId="255" priority="350">
      <formula>countif&gt;1</formula>
    </cfRule>
    <cfRule type="expression" dxfId="254" priority="351">
      <formula>countif&gt;1</formula>
    </cfRule>
  </conditionalFormatting>
  <conditionalFormatting sqref="G244">
    <cfRule type="duplicateValues" dxfId="253" priority="352"/>
  </conditionalFormatting>
  <conditionalFormatting sqref="G245">
    <cfRule type="expression" dxfId="252" priority="345">
      <formula>"""=countif&gt;1"""</formula>
    </cfRule>
    <cfRule type="expression" dxfId="251" priority="346">
      <formula>countif&gt;1</formula>
    </cfRule>
    <cfRule type="expression" dxfId="250" priority="347">
      <formula>countif&gt;1</formula>
    </cfRule>
  </conditionalFormatting>
  <conditionalFormatting sqref="G245">
    <cfRule type="duplicateValues" dxfId="249" priority="348"/>
  </conditionalFormatting>
  <conditionalFormatting sqref="G246">
    <cfRule type="expression" dxfId="248" priority="341">
      <formula>"""=countif&gt;1"""</formula>
    </cfRule>
    <cfRule type="expression" dxfId="247" priority="342">
      <formula>countif&gt;1</formula>
    </cfRule>
    <cfRule type="expression" dxfId="246" priority="343">
      <formula>countif&gt;1</formula>
    </cfRule>
  </conditionalFormatting>
  <conditionalFormatting sqref="G246">
    <cfRule type="duplicateValues" dxfId="245" priority="344"/>
  </conditionalFormatting>
  <conditionalFormatting sqref="G247">
    <cfRule type="expression" dxfId="244" priority="337">
      <formula>"""=countif&gt;1"""</formula>
    </cfRule>
    <cfRule type="expression" dxfId="243" priority="338">
      <formula>countif&gt;1</formula>
    </cfRule>
    <cfRule type="expression" dxfId="242" priority="339">
      <formula>countif&gt;1</formula>
    </cfRule>
  </conditionalFormatting>
  <conditionalFormatting sqref="G247">
    <cfRule type="duplicateValues" dxfId="241" priority="340"/>
  </conditionalFormatting>
  <conditionalFormatting sqref="G248">
    <cfRule type="expression" dxfId="240" priority="333">
      <formula>"""=countif&gt;1"""</formula>
    </cfRule>
    <cfRule type="expression" dxfId="239" priority="334">
      <formula>countif&gt;1</formula>
    </cfRule>
    <cfRule type="expression" dxfId="238" priority="335">
      <formula>countif&gt;1</formula>
    </cfRule>
  </conditionalFormatting>
  <conditionalFormatting sqref="G248">
    <cfRule type="duplicateValues" dxfId="237" priority="336"/>
  </conditionalFormatting>
  <conditionalFormatting sqref="G249">
    <cfRule type="expression" dxfId="236" priority="329">
      <formula>"""=countif&gt;1"""</formula>
    </cfRule>
    <cfRule type="expression" dxfId="235" priority="330">
      <formula>countif&gt;1</formula>
    </cfRule>
    <cfRule type="expression" dxfId="234" priority="331">
      <formula>countif&gt;1</formula>
    </cfRule>
  </conditionalFormatting>
  <conditionalFormatting sqref="G249">
    <cfRule type="duplicateValues" dxfId="233" priority="332"/>
  </conditionalFormatting>
  <conditionalFormatting sqref="G250">
    <cfRule type="expression" dxfId="232" priority="325">
      <formula>"""=countif&gt;1"""</formula>
    </cfRule>
    <cfRule type="expression" dxfId="231" priority="326">
      <formula>countif&gt;1</formula>
    </cfRule>
    <cfRule type="expression" dxfId="230" priority="327">
      <formula>countif&gt;1</formula>
    </cfRule>
  </conditionalFormatting>
  <conditionalFormatting sqref="G250">
    <cfRule type="duplicateValues" dxfId="229" priority="328"/>
  </conditionalFormatting>
  <conditionalFormatting sqref="G251">
    <cfRule type="expression" dxfId="228" priority="321">
      <formula>"""=countif&gt;1"""</formula>
    </cfRule>
    <cfRule type="expression" dxfId="227" priority="322">
      <formula>countif&gt;1</formula>
    </cfRule>
    <cfRule type="expression" dxfId="226" priority="323">
      <formula>countif&gt;1</formula>
    </cfRule>
  </conditionalFormatting>
  <conditionalFormatting sqref="G251">
    <cfRule type="duplicateValues" dxfId="225" priority="324"/>
  </conditionalFormatting>
  <conditionalFormatting sqref="G252">
    <cfRule type="expression" dxfId="224" priority="317">
      <formula>"""=countif&gt;1"""</formula>
    </cfRule>
    <cfRule type="expression" dxfId="223" priority="318">
      <formula>countif&gt;1</formula>
    </cfRule>
    <cfRule type="expression" dxfId="222" priority="319">
      <formula>countif&gt;1</formula>
    </cfRule>
  </conditionalFormatting>
  <conditionalFormatting sqref="G252">
    <cfRule type="duplicateValues" dxfId="221" priority="320"/>
  </conditionalFormatting>
  <conditionalFormatting sqref="G253">
    <cfRule type="expression" dxfId="220" priority="313">
      <formula>"""=countif&gt;1"""</formula>
    </cfRule>
    <cfRule type="expression" dxfId="219" priority="314">
      <formula>countif&gt;1</formula>
    </cfRule>
    <cfRule type="expression" dxfId="218" priority="315">
      <formula>countif&gt;1</formula>
    </cfRule>
  </conditionalFormatting>
  <conditionalFormatting sqref="G253">
    <cfRule type="duplicateValues" dxfId="217" priority="316"/>
  </conditionalFormatting>
  <conditionalFormatting sqref="G254">
    <cfRule type="expression" dxfId="216" priority="309">
      <formula>"""=countif&gt;1"""</formula>
    </cfRule>
    <cfRule type="expression" dxfId="215" priority="310">
      <formula>countif&gt;1</formula>
    </cfRule>
    <cfRule type="expression" dxfId="214" priority="311">
      <formula>countif&gt;1</formula>
    </cfRule>
  </conditionalFormatting>
  <conditionalFormatting sqref="G254">
    <cfRule type="duplicateValues" dxfId="213" priority="312"/>
  </conditionalFormatting>
  <conditionalFormatting sqref="G255">
    <cfRule type="expression" dxfId="212" priority="305">
      <formula>"""=countif&gt;1"""</formula>
    </cfRule>
    <cfRule type="expression" dxfId="211" priority="306">
      <formula>countif&gt;1</formula>
    </cfRule>
    <cfRule type="expression" dxfId="210" priority="307">
      <formula>countif&gt;1</formula>
    </cfRule>
  </conditionalFormatting>
  <conditionalFormatting sqref="G255">
    <cfRule type="duplicateValues" dxfId="209" priority="308"/>
  </conditionalFormatting>
  <conditionalFormatting sqref="G256">
    <cfRule type="expression" dxfId="208" priority="301">
      <formula>"""=countif&gt;1"""</formula>
    </cfRule>
    <cfRule type="expression" dxfId="207" priority="302">
      <formula>countif&gt;1</formula>
    </cfRule>
    <cfRule type="expression" dxfId="206" priority="303">
      <formula>countif&gt;1</formula>
    </cfRule>
  </conditionalFormatting>
  <conditionalFormatting sqref="G256">
    <cfRule type="duplicateValues" dxfId="205" priority="304"/>
  </conditionalFormatting>
  <conditionalFormatting sqref="G257">
    <cfRule type="expression" dxfId="204" priority="297">
      <formula>"""=countif&gt;1"""</formula>
    </cfRule>
    <cfRule type="expression" dxfId="203" priority="298">
      <formula>countif&gt;1</formula>
    </cfRule>
    <cfRule type="expression" dxfId="202" priority="299">
      <formula>countif&gt;1</formula>
    </cfRule>
  </conditionalFormatting>
  <conditionalFormatting sqref="G257">
    <cfRule type="duplicateValues" dxfId="201" priority="300"/>
  </conditionalFormatting>
  <conditionalFormatting sqref="G258">
    <cfRule type="expression" dxfId="200" priority="293">
      <formula>"""=countif&gt;1"""</formula>
    </cfRule>
    <cfRule type="expression" dxfId="199" priority="294">
      <formula>countif&gt;1</formula>
    </cfRule>
    <cfRule type="expression" dxfId="198" priority="295">
      <formula>countif&gt;1</formula>
    </cfRule>
  </conditionalFormatting>
  <conditionalFormatting sqref="G258">
    <cfRule type="duplicateValues" dxfId="197" priority="296"/>
  </conditionalFormatting>
  <conditionalFormatting sqref="G259">
    <cfRule type="expression" dxfId="196" priority="289">
      <formula>"""=countif&gt;1"""</formula>
    </cfRule>
    <cfRule type="expression" dxfId="195" priority="290">
      <formula>countif&gt;1</formula>
    </cfRule>
    <cfRule type="expression" dxfId="194" priority="291">
      <formula>countif&gt;1</formula>
    </cfRule>
  </conditionalFormatting>
  <conditionalFormatting sqref="G259">
    <cfRule type="duplicateValues" dxfId="193" priority="292"/>
  </conditionalFormatting>
  <conditionalFormatting sqref="G260">
    <cfRule type="expression" dxfId="192" priority="285">
      <formula>"""=countif&gt;1"""</formula>
    </cfRule>
    <cfRule type="expression" dxfId="191" priority="286">
      <formula>countif&gt;1</formula>
    </cfRule>
    <cfRule type="expression" dxfId="190" priority="287">
      <formula>countif&gt;1</formula>
    </cfRule>
  </conditionalFormatting>
  <conditionalFormatting sqref="G260">
    <cfRule type="duplicateValues" dxfId="189" priority="288"/>
  </conditionalFormatting>
  <conditionalFormatting sqref="G261">
    <cfRule type="expression" dxfId="188" priority="281">
      <formula>"""=countif&gt;1"""</formula>
    </cfRule>
    <cfRule type="expression" dxfId="187" priority="282">
      <formula>countif&gt;1</formula>
    </cfRule>
    <cfRule type="expression" dxfId="186" priority="283">
      <formula>countif&gt;1</formula>
    </cfRule>
  </conditionalFormatting>
  <conditionalFormatting sqref="G261">
    <cfRule type="duplicateValues" dxfId="185" priority="284"/>
  </conditionalFormatting>
  <conditionalFormatting sqref="G262">
    <cfRule type="expression" dxfId="184" priority="277">
      <formula>"""=countif&gt;1"""</formula>
    </cfRule>
    <cfRule type="expression" dxfId="183" priority="278">
      <formula>countif&gt;1</formula>
    </cfRule>
    <cfRule type="expression" dxfId="182" priority="279">
      <formula>countif&gt;1</formula>
    </cfRule>
  </conditionalFormatting>
  <conditionalFormatting sqref="G262">
    <cfRule type="duplicateValues" dxfId="181" priority="280"/>
  </conditionalFormatting>
  <conditionalFormatting sqref="G263">
    <cfRule type="expression" dxfId="180" priority="273">
      <formula>"""=countif&gt;1"""</formula>
    </cfRule>
    <cfRule type="expression" dxfId="179" priority="274">
      <formula>countif&gt;1</formula>
    </cfRule>
    <cfRule type="expression" dxfId="178" priority="275">
      <formula>countif&gt;1</formula>
    </cfRule>
  </conditionalFormatting>
  <conditionalFormatting sqref="G263">
    <cfRule type="duplicateValues" dxfId="177" priority="276"/>
  </conditionalFormatting>
  <conditionalFormatting sqref="G264">
    <cfRule type="expression" dxfId="176" priority="269">
      <formula>"""=countif&gt;1"""</formula>
    </cfRule>
    <cfRule type="expression" dxfId="175" priority="270">
      <formula>countif&gt;1</formula>
    </cfRule>
    <cfRule type="expression" dxfId="174" priority="271">
      <formula>countif&gt;1</formula>
    </cfRule>
  </conditionalFormatting>
  <conditionalFormatting sqref="G264">
    <cfRule type="duplicateValues" dxfId="173" priority="272"/>
  </conditionalFormatting>
  <conditionalFormatting sqref="G265">
    <cfRule type="expression" dxfId="172" priority="265">
      <formula>"""=countif&gt;1"""</formula>
    </cfRule>
    <cfRule type="expression" dxfId="171" priority="266">
      <formula>countif&gt;1</formula>
    </cfRule>
    <cfRule type="expression" dxfId="170" priority="267">
      <formula>countif&gt;1</formula>
    </cfRule>
  </conditionalFormatting>
  <conditionalFormatting sqref="G265">
    <cfRule type="duplicateValues" dxfId="169" priority="268"/>
  </conditionalFormatting>
  <conditionalFormatting sqref="G266">
    <cfRule type="expression" dxfId="168" priority="261">
      <formula>"""=countif&gt;1"""</formula>
    </cfRule>
    <cfRule type="expression" dxfId="167" priority="262">
      <formula>countif&gt;1</formula>
    </cfRule>
    <cfRule type="expression" dxfId="166" priority="263">
      <formula>countif&gt;1</formula>
    </cfRule>
  </conditionalFormatting>
  <conditionalFormatting sqref="G266">
    <cfRule type="duplicateValues" dxfId="165" priority="264"/>
  </conditionalFormatting>
  <conditionalFormatting sqref="G267">
    <cfRule type="expression" dxfId="164" priority="257">
      <formula>"""=countif&gt;1"""</formula>
    </cfRule>
    <cfRule type="expression" dxfId="163" priority="258">
      <formula>countif&gt;1</formula>
    </cfRule>
    <cfRule type="expression" dxfId="162" priority="259">
      <formula>countif&gt;1</formula>
    </cfRule>
  </conditionalFormatting>
  <conditionalFormatting sqref="G267">
    <cfRule type="duplicateValues" dxfId="161" priority="260"/>
  </conditionalFormatting>
  <conditionalFormatting sqref="G268">
    <cfRule type="expression" dxfId="160" priority="253">
      <formula>"""=countif&gt;1"""</formula>
    </cfRule>
    <cfRule type="expression" dxfId="159" priority="254">
      <formula>countif&gt;1</formula>
    </cfRule>
    <cfRule type="expression" dxfId="158" priority="255">
      <formula>countif&gt;1</formula>
    </cfRule>
  </conditionalFormatting>
  <conditionalFormatting sqref="G268">
    <cfRule type="duplicateValues" dxfId="157" priority="256"/>
  </conditionalFormatting>
  <conditionalFormatting sqref="G269">
    <cfRule type="expression" dxfId="156" priority="249">
      <formula>"""=countif&gt;1"""</formula>
    </cfRule>
    <cfRule type="expression" dxfId="155" priority="250">
      <formula>countif&gt;1</formula>
    </cfRule>
    <cfRule type="expression" dxfId="154" priority="251">
      <formula>countif&gt;1</formula>
    </cfRule>
  </conditionalFormatting>
  <conditionalFormatting sqref="G269">
    <cfRule type="duplicateValues" dxfId="153" priority="252"/>
  </conditionalFormatting>
  <conditionalFormatting sqref="G270">
    <cfRule type="expression" dxfId="152" priority="245">
      <formula>"""=countif&gt;1"""</formula>
    </cfRule>
    <cfRule type="expression" dxfId="151" priority="246">
      <formula>countif&gt;1</formula>
    </cfRule>
    <cfRule type="expression" dxfId="150" priority="247">
      <formula>countif&gt;1</formula>
    </cfRule>
  </conditionalFormatting>
  <conditionalFormatting sqref="G270">
    <cfRule type="duplicateValues" dxfId="149" priority="248"/>
  </conditionalFormatting>
  <conditionalFormatting sqref="G271">
    <cfRule type="expression" dxfId="148" priority="241">
      <formula>"""=countif&gt;1"""</formula>
    </cfRule>
    <cfRule type="expression" dxfId="147" priority="242">
      <formula>countif&gt;1</formula>
    </cfRule>
    <cfRule type="expression" dxfId="146" priority="243">
      <formula>countif&gt;1</formula>
    </cfRule>
  </conditionalFormatting>
  <conditionalFormatting sqref="G271">
    <cfRule type="duplicateValues" dxfId="145" priority="244"/>
  </conditionalFormatting>
  <conditionalFormatting sqref="G272">
    <cfRule type="expression" dxfId="144" priority="237">
      <formula>"""=countif&gt;1"""</formula>
    </cfRule>
    <cfRule type="expression" dxfId="143" priority="238">
      <formula>countif&gt;1</formula>
    </cfRule>
    <cfRule type="expression" dxfId="142" priority="239">
      <formula>countif&gt;1</formula>
    </cfRule>
  </conditionalFormatting>
  <conditionalFormatting sqref="G272">
    <cfRule type="duplicateValues" dxfId="141" priority="240"/>
  </conditionalFormatting>
  <conditionalFormatting sqref="G273">
    <cfRule type="expression" dxfId="140" priority="233">
      <formula>"""=countif&gt;1"""</formula>
    </cfRule>
    <cfRule type="expression" dxfId="139" priority="234">
      <formula>countif&gt;1</formula>
    </cfRule>
    <cfRule type="expression" dxfId="138" priority="235">
      <formula>countif&gt;1</formula>
    </cfRule>
  </conditionalFormatting>
  <conditionalFormatting sqref="G273">
    <cfRule type="duplicateValues" dxfId="137" priority="236"/>
  </conditionalFormatting>
  <conditionalFormatting sqref="G274">
    <cfRule type="expression" dxfId="136" priority="229">
      <formula>"""=countif&gt;1"""</formula>
    </cfRule>
    <cfRule type="expression" dxfId="135" priority="230">
      <formula>countif&gt;1</formula>
    </cfRule>
    <cfRule type="expression" dxfId="134" priority="231">
      <formula>countif&gt;1</formula>
    </cfRule>
  </conditionalFormatting>
  <conditionalFormatting sqref="G274">
    <cfRule type="duplicateValues" dxfId="133" priority="232"/>
  </conditionalFormatting>
  <conditionalFormatting sqref="G275">
    <cfRule type="expression" dxfId="132" priority="225">
      <formula>"""=countif&gt;1"""</formula>
    </cfRule>
    <cfRule type="expression" dxfId="131" priority="226">
      <formula>countif&gt;1</formula>
    </cfRule>
    <cfRule type="expression" dxfId="130" priority="227">
      <formula>countif&gt;1</formula>
    </cfRule>
  </conditionalFormatting>
  <conditionalFormatting sqref="G275">
    <cfRule type="duplicateValues" dxfId="129" priority="228"/>
  </conditionalFormatting>
  <conditionalFormatting sqref="G276">
    <cfRule type="expression" dxfId="128" priority="221">
      <formula>"""=countif&gt;1"""</formula>
    </cfRule>
    <cfRule type="expression" dxfId="127" priority="222">
      <formula>countif&gt;1</formula>
    </cfRule>
    <cfRule type="expression" dxfId="126" priority="223">
      <formula>countif&gt;1</formula>
    </cfRule>
  </conditionalFormatting>
  <conditionalFormatting sqref="G276">
    <cfRule type="duplicateValues" dxfId="125" priority="224"/>
  </conditionalFormatting>
  <conditionalFormatting sqref="G277">
    <cfRule type="expression" dxfId="124" priority="217">
      <formula>"""=countif&gt;1"""</formula>
    </cfRule>
    <cfRule type="expression" dxfId="123" priority="218">
      <formula>countif&gt;1</formula>
    </cfRule>
    <cfRule type="expression" dxfId="122" priority="219">
      <formula>countif&gt;1</formula>
    </cfRule>
  </conditionalFormatting>
  <conditionalFormatting sqref="G277">
    <cfRule type="duplicateValues" dxfId="121" priority="220"/>
  </conditionalFormatting>
  <conditionalFormatting sqref="G278">
    <cfRule type="expression" dxfId="120" priority="213">
      <formula>"""=countif&gt;1"""</formula>
    </cfRule>
    <cfRule type="expression" dxfId="119" priority="214">
      <formula>countif&gt;1</formula>
    </cfRule>
    <cfRule type="expression" dxfId="118" priority="215">
      <formula>countif&gt;1</formula>
    </cfRule>
  </conditionalFormatting>
  <conditionalFormatting sqref="G278">
    <cfRule type="duplicateValues" dxfId="117" priority="216"/>
  </conditionalFormatting>
  <conditionalFormatting sqref="G279">
    <cfRule type="expression" dxfId="116" priority="209">
      <formula>"""=countif&gt;1"""</formula>
    </cfRule>
    <cfRule type="expression" dxfId="115" priority="210">
      <formula>countif&gt;1</formula>
    </cfRule>
    <cfRule type="expression" dxfId="114" priority="211">
      <formula>countif&gt;1</formula>
    </cfRule>
  </conditionalFormatting>
  <conditionalFormatting sqref="G279">
    <cfRule type="duplicateValues" dxfId="113" priority="212"/>
  </conditionalFormatting>
  <conditionalFormatting sqref="G280">
    <cfRule type="expression" dxfId="112" priority="205">
      <formula>"""=countif&gt;1"""</formula>
    </cfRule>
    <cfRule type="expression" dxfId="111" priority="206">
      <formula>countif&gt;1</formula>
    </cfRule>
    <cfRule type="expression" dxfId="110" priority="207">
      <formula>countif&gt;1</formula>
    </cfRule>
  </conditionalFormatting>
  <conditionalFormatting sqref="G280">
    <cfRule type="duplicateValues" dxfId="109" priority="208"/>
  </conditionalFormatting>
  <conditionalFormatting sqref="G281">
    <cfRule type="expression" dxfId="108" priority="201">
      <formula>"""=countif&gt;1"""</formula>
    </cfRule>
    <cfRule type="expression" dxfId="107" priority="202">
      <formula>countif&gt;1</formula>
    </cfRule>
    <cfRule type="expression" dxfId="106" priority="203">
      <formula>countif&gt;1</formula>
    </cfRule>
  </conditionalFormatting>
  <conditionalFormatting sqref="G281">
    <cfRule type="duplicateValues" dxfId="105" priority="204"/>
  </conditionalFormatting>
  <conditionalFormatting sqref="G282">
    <cfRule type="expression" dxfId="104" priority="197">
      <formula>"""=countif&gt;1"""</formula>
    </cfRule>
    <cfRule type="expression" dxfId="103" priority="198">
      <formula>countif&gt;1</formula>
    </cfRule>
    <cfRule type="expression" dxfId="102" priority="199">
      <formula>countif&gt;1</formula>
    </cfRule>
  </conditionalFormatting>
  <conditionalFormatting sqref="G282">
    <cfRule type="duplicateValues" dxfId="101" priority="200"/>
  </conditionalFormatting>
  <conditionalFormatting sqref="G283">
    <cfRule type="expression" dxfId="100" priority="193">
      <formula>"""=countif&gt;1"""</formula>
    </cfRule>
    <cfRule type="expression" dxfId="99" priority="194">
      <formula>countif&gt;1</formula>
    </cfRule>
    <cfRule type="expression" dxfId="98" priority="195">
      <formula>countif&gt;1</formula>
    </cfRule>
  </conditionalFormatting>
  <conditionalFormatting sqref="G283">
    <cfRule type="duplicateValues" dxfId="97" priority="196"/>
  </conditionalFormatting>
  <conditionalFormatting sqref="G284">
    <cfRule type="expression" dxfId="96" priority="189">
      <formula>"""=countif&gt;1"""</formula>
    </cfRule>
    <cfRule type="expression" dxfId="95" priority="190">
      <formula>countif&gt;1</formula>
    </cfRule>
    <cfRule type="expression" dxfId="94" priority="191">
      <formula>countif&gt;1</formula>
    </cfRule>
  </conditionalFormatting>
  <conditionalFormatting sqref="G284">
    <cfRule type="duplicateValues" dxfId="93" priority="192"/>
  </conditionalFormatting>
  <conditionalFormatting sqref="G285">
    <cfRule type="expression" dxfId="92" priority="181">
      <formula>"""=countif&gt;1"""</formula>
    </cfRule>
    <cfRule type="expression" dxfId="91" priority="182">
      <formula>countif&gt;1</formula>
    </cfRule>
    <cfRule type="expression" dxfId="90" priority="183">
      <formula>countif&gt;1</formula>
    </cfRule>
  </conditionalFormatting>
  <conditionalFormatting sqref="G202:G205">
    <cfRule type="duplicateValues" dxfId="89" priority="577"/>
  </conditionalFormatting>
  <conditionalFormatting sqref="G137">
    <cfRule type="expression" dxfId="88" priority="177">
      <formula>"""=countif&gt;1"""</formula>
    </cfRule>
    <cfRule type="expression" dxfId="87" priority="178">
      <formula>countif&gt;1</formula>
    </cfRule>
    <cfRule type="expression" dxfId="86" priority="179">
      <formula>countif&gt;1</formula>
    </cfRule>
  </conditionalFormatting>
  <conditionalFormatting sqref="G137">
    <cfRule type="duplicateValues" dxfId="85" priority="180"/>
  </conditionalFormatting>
  <conditionalFormatting sqref="G166:G169">
    <cfRule type="expression" dxfId="84" priority="169">
      <formula>"""=countif&gt;1"""</formula>
    </cfRule>
    <cfRule type="expression" dxfId="83" priority="170">
      <formula>countif&gt;1</formula>
    </cfRule>
    <cfRule type="expression" dxfId="82" priority="171">
      <formula>countif&gt;1</formula>
    </cfRule>
  </conditionalFormatting>
  <conditionalFormatting sqref="G166:G169">
    <cfRule type="duplicateValues" dxfId="81" priority="172"/>
  </conditionalFormatting>
  <conditionalFormatting sqref="G141">
    <cfRule type="expression" dxfId="80" priority="165">
      <formula>"""=countif&gt;1"""</formula>
    </cfRule>
    <cfRule type="expression" dxfId="79" priority="166">
      <formula>countif&gt;1</formula>
    </cfRule>
    <cfRule type="expression" dxfId="78" priority="167">
      <formula>countif&gt;1</formula>
    </cfRule>
  </conditionalFormatting>
  <conditionalFormatting sqref="G141">
    <cfRule type="duplicateValues" dxfId="77" priority="168"/>
  </conditionalFormatting>
  <conditionalFormatting sqref="G142">
    <cfRule type="expression" dxfId="76" priority="161">
      <formula>"""=countif&gt;1"""</formula>
    </cfRule>
    <cfRule type="expression" dxfId="75" priority="162">
      <formula>countif&gt;1</formula>
    </cfRule>
    <cfRule type="expression" dxfId="74" priority="163">
      <formula>countif&gt;1</formula>
    </cfRule>
  </conditionalFormatting>
  <conditionalFormatting sqref="G142">
    <cfRule type="duplicateValues" dxfId="73" priority="164"/>
  </conditionalFormatting>
  <conditionalFormatting sqref="G302">
    <cfRule type="expression" dxfId="72" priority="157">
      <formula>"""=countif&gt;1"""</formula>
    </cfRule>
    <cfRule type="expression" dxfId="71" priority="158">
      <formula>countif&gt;1</formula>
    </cfRule>
    <cfRule type="expression" dxfId="70" priority="159">
      <formula>countif&gt;1</formula>
    </cfRule>
  </conditionalFormatting>
  <conditionalFormatting sqref="G302">
    <cfRule type="duplicateValues" dxfId="69" priority="160"/>
  </conditionalFormatting>
  <conditionalFormatting sqref="G300">
    <cfRule type="expression" dxfId="68" priority="153">
      <formula>"""=countif&gt;1"""</formula>
    </cfRule>
    <cfRule type="expression" dxfId="67" priority="154">
      <formula>countif&gt;1</formula>
    </cfRule>
    <cfRule type="expression" dxfId="66" priority="155">
      <formula>countif&gt;1</formula>
    </cfRule>
  </conditionalFormatting>
  <conditionalFormatting sqref="G300">
    <cfRule type="duplicateValues" dxfId="65" priority="156"/>
  </conditionalFormatting>
  <conditionalFormatting sqref="G299">
    <cfRule type="expression" dxfId="64" priority="149">
      <formula>"""=countif&gt;1"""</formula>
    </cfRule>
    <cfRule type="expression" dxfId="63" priority="150">
      <formula>countif&gt;1</formula>
    </cfRule>
    <cfRule type="expression" dxfId="62" priority="151">
      <formula>countif&gt;1</formula>
    </cfRule>
  </conditionalFormatting>
  <conditionalFormatting sqref="G299">
    <cfRule type="duplicateValues" dxfId="61" priority="152"/>
  </conditionalFormatting>
  <conditionalFormatting sqref="G298">
    <cfRule type="expression" dxfId="60" priority="145">
      <formula>"""=countif&gt;1"""</formula>
    </cfRule>
    <cfRule type="expression" dxfId="59" priority="146">
      <formula>countif&gt;1</formula>
    </cfRule>
    <cfRule type="expression" dxfId="58" priority="147">
      <formula>countif&gt;1</formula>
    </cfRule>
  </conditionalFormatting>
  <conditionalFormatting sqref="G298">
    <cfRule type="duplicateValues" dxfId="57" priority="148"/>
  </conditionalFormatting>
  <conditionalFormatting sqref="G297">
    <cfRule type="expression" dxfId="56" priority="141">
      <formula>"""=countif&gt;1"""</formula>
    </cfRule>
    <cfRule type="expression" dxfId="55" priority="142">
      <formula>countif&gt;1</formula>
    </cfRule>
    <cfRule type="expression" dxfId="54" priority="143">
      <formula>countif&gt;1</formula>
    </cfRule>
  </conditionalFormatting>
  <conditionalFormatting sqref="G297">
    <cfRule type="duplicateValues" dxfId="53" priority="144"/>
  </conditionalFormatting>
  <conditionalFormatting sqref="G296">
    <cfRule type="expression" dxfId="52" priority="137">
      <formula>"""=countif&gt;1"""</formula>
    </cfRule>
    <cfRule type="expression" dxfId="51" priority="138">
      <formula>countif&gt;1</formula>
    </cfRule>
    <cfRule type="expression" dxfId="50" priority="139">
      <formula>countif&gt;1</formula>
    </cfRule>
  </conditionalFormatting>
  <conditionalFormatting sqref="G296">
    <cfRule type="duplicateValues" dxfId="49" priority="140"/>
  </conditionalFormatting>
  <conditionalFormatting sqref="G295">
    <cfRule type="expression" dxfId="48" priority="133">
      <formula>"""=countif&gt;1"""</formula>
    </cfRule>
    <cfRule type="expression" dxfId="47" priority="134">
      <formula>countif&gt;1</formula>
    </cfRule>
    <cfRule type="expression" dxfId="46" priority="135">
      <formula>countif&gt;1</formula>
    </cfRule>
  </conditionalFormatting>
  <conditionalFormatting sqref="G295">
    <cfRule type="duplicateValues" dxfId="45" priority="136"/>
  </conditionalFormatting>
  <conditionalFormatting sqref="G294">
    <cfRule type="expression" dxfId="44" priority="129">
      <formula>"""=countif&gt;1"""</formula>
    </cfRule>
    <cfRule type="expression" dxfId="43" priority="130">
      <formula>countif&gt;1</formula>
    </cfRule>
    <cfRule type="expression" dxfId="42" priority="131">
      <formula>countif&gt;1</formula>
    </cfRule>
  </conditionalFormatting>
  <conditionalFormatting sqref="G294">
    <cfRule type="duplicateValues" dxfId="41" priority="132"/>
  </conditionalFormatting>
  <conditionalFormatting sqref="G293">
    <cfRule type="expression" dxfId="40" priority="125">
      <formula>"""=countif&gt;1"""</formula>
    </cfRule>
    <cfRule type="expression" dxfId="39" priority="126">
      <formula>countif&gt;1</formula>
    </cfRule>
    <cfRule type="expression" dxfId="38" priority="127">
      <formula>countif&gt;1</formula>
    </cfRule>
  </conditionalFormatting>
  <conditionalFormatting sqref="G293">
    <cfRule type="duplicateValues" dxfId="37" priority="128"/>
  </conditionalFormatting>
  <conditionalFormatting sqref="G292">
    <cfRule type="expression" dxfId="36" priority="121">
      <formula>"""=countif&gt;1"""</formula>
    </cfRule>
    <cfRule type="expression" dxfId="35" priority="122">
      <formula>countif&gt;1</formula>
    </cfRule>
    <cfRule type="expression" dxfId="34" priority="123">
      <formula>countif&gt;1</formula>
    </cfRule>
  </conditionalFormatting>
  <conditionalFormatting sqref="G292">
    <cfRule type="duplicateValues" dxfId="33" priority="124"/>
  </conditionalFormatting>
  <conditionalFormatting sqref="G291">
    <cfRule type="expression" dxfId="32" priority="117">
      <formula>"""=countif&gt;1"""</formula>
    </cfRule>
    <cfRule type="expression" dxfId="31" priority="118">
      <formula>countif&gt;1</formula>
    </cfRule>
    <cfRule type="expression" dxfId="30" priority="119">
      <formula>countif&gt;1</formula>
    </cfRule>
  </conditionalFormatting>
  <conditionalFormatting sqref="G291">
    <cfRule type="duplicateValues" dxfId="29" priority="120"/>
  </conditionalFormatting>
  <conditionalFormatting sqref="G290">
    <cfRule type="expression" dxfId="28" priority="113">
      <formula>"""=countif&gt;1"""</formula>
    </cfRule>
    <cfRule type="expression" dxfId="27" priority="114">
      <formula>countif&gt;1</formula>
    </cfRule>
    <cfRule type="expression" dxfId="26" priority="115">
      <formula>countif&gt;1</formula>
    </cfRule>
  </conditionalFormatting>
  <conditionalFormatting sqref="G290">
    <cfRule type="duplicateValues" dxfId="25" priority="116"/>
  </conditionalFormatting>
  <conditionalFormatting sqref="G289">
    <cfRule type="expression" dxfId="24" priority="109">
      <formula>"""=countif&gt;1"""</formula>
    </cfRule>
    <cfRule type="expression" dxfId="23" priority="110">
      <formula>countif&gt;1</formula>
    </cfRule>
    <cfRule type="expression" dxfId="22" priority="111">
      <formula>countif&gt;1</formula>
    </cfRule>
  </conditionalFormatting>
  <conditionalFormatting sqref="G289">
    <cfRule type="duplicateValues" dxfId="21" priority="112"/>
  </conditionalFormatting>
  <conditionalFormatting sqref="G288">
    <cfRule type="expression" dxfId="20" priority="105">
      <formula>"""=countif&gt;1"""</formula>
    </cfRule>
    <cfRule type="expression" dxfId="19" priority="106">
      <formula>countif&gt;1</formula>
    </cfRule>
    <cfRule type="expression" dxfId="18" priority="107">
      <formula>countif&gt;1</formula>
    </cfRule>
  </conditionalFormatting>
  <conditionalFormatting sqref="G288">
    <cfRule type="duplicateValues" dxfId="17" priority="108"/>
  </conditionalFormatting>
  <conditionalFormatting sqref="G287">
    <cfRule type="expression" dxfId="16" priority="101">
      <formula>"""=countif&gt;1"""</formula>
    </cfRule>
    <cfRule type="expression" dxfId="15" priority="102">
      <formula>countif&gt;1</formula>
    </cfRule>
    <cfRule type="expression" dxfId="14" priority="103">
      <formula>countif&gt;1</formula>
    </cfRule>
  </conditionalFormatting>
  <conditionalFormatting sqref="G287">
    <cfRule type="duplicateValues" dxfId="13" priority="104"/>
  </conditionalFormatting>
  <conditionalFormatting sqref="G286">
    <cfRule type="expression" dxfId="12" priority="97">
      <formula>"""=countif&gt;1"""</formula>
    </cfRule>
    <cfRule type="expression" dxfId="11" priority="98">
      <formula>countif&gt;1</formula>
    </cfRule>
    <cfRule type="expression" dxfId="10" priority="99">
      <formula>countif&gt;1</formula>
    </cfRule>
  </conditionalFormatting>
  <conditionalFormatting sqref="G286">
    <cfRule type="duplicateValues" dxfId="9" priority="100"/>
  </conditionalFormatting>
  <conditionalFormatting sqref="G301">
    <cfRule type="expression" dxfId="8" priority="93">
      <formula>"""=countif&gt;1"""</formula>
    </cfRule>
    <cfRule type="expression" dxfId="7" priority="94">
      <formula>countif&gt;1</formula>
    </cfRule>
    <cfRule type="expression" dxfId="6" priority="95">
      <formula>countif&gt;1</formula>
    </cfRule>
  </conditionalFormatting>
  <conditionalFormatting sqref="G301">
    <cfRule type="duplicateValues" dxfId="5" priority="96"/>
  </conditionalFormatting>
  <conditionalFormatting sqref="G285">
    <cfRule type="duplicateValues" dxfId="4" priority="593"/>
  </conditionalFormatting>
  <conditionalFormatting sqref="G160:G165 G5:G58 G111:G129 G131:G136 G68:G108 G138:G140 G143:G158">
    <cfRule type="duplicateValues" dxfId="3" priority="594"/>
  </conditionalFormatting>
  <conditionalFormatting sqref="G170:G172">
    <cfRule type="duplicateValues" dxfId="2" priority="595"/>
  </conditionalFormatting>
  <conditionalFormatting sqref="G177:G179">
    <cfRule type="duplicateValues" dxfId="1" priority="599"/>
  </conditionalFormatting>
  <conditionalFormatting sqref="G192:G194">
    <cfRule type="duplicateValues" dxfId="0" priority="606"/>
  </conditionalFormatting>
  <pageMargins left="0.25" right="0.25" top="0.75" bottom="0.75" header="0.3" footer="0.3"/>
  <pageSetup paperSize="8" scale="67" fitToHeight="0" orientation="landscape" r:id="rId1"/>
  <headerFooter>
    <oddFooter>페이지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일반회계감액안</vt:lpstr>
      <vt:lpstr>일반회계증액안</vt:lpstr>
      <vt:lpstr>일반회계증액안!Print_Area</vt:lpstr>
      <vt:lpstr>일반회계감액안!Print_Titles</vt:lpstr>
      <vt:lpstr>일반회계증액안!Print_Titles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2023-11-17T04:30:24Z</cp:lastPrinted>
  <dcterms:created xsi:type="dcterms:W3CDTF">2021-12-02T09:23:39Z</dcterms:created>
  <dcterms:modified xsi:type="dcterms:W3CDTF">2024-12-20T07:47:44Z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yNTU4IiwibG9nVGltZSI6IjIwMjQtMTItMjBUMDY6NDM6NDlaIiwicElEIjoxLCJ0cmFjZUlkIjoiQzczMDk0Mzc5RjQ2NEY5OEFBOEFEMzBBNEREN0Y1NTIiLCJ1c2VyQ29kZSI6ImJvb2s1Ym9vayJ9LCJub2RlMiI6eyJkc2QiOiIwMTAwMDAwMDAwMDAyNTU4IiwibG9nVGltZSI6IjIwMjQtMTItMjBUMDY6NDM6NDlaIiwicElEIjoxLCJ0cmFjZUlkIjoiQzczMDk0Mzc5RjQ2NEY5OEFBOEFEMzBBNEREN0Y1NTIiLCJ1c2VyQ29kZSI6ImJvb2s1Ym9vayJ9LCJub2RlMyI6eyJkc2QiOiIwMTAwMDAwMDAwMDAyNTU4IiwibG9nVGltZSI6IjIwMjQtMTItMjBUMDc6Mzg6MzlaIiwicElEIjoxLCJ0cmFjZUlkIjoiQkE5MzQ5MUI1QUE2NDQ4OEJDOThFQkEzQjQxOUY3RTUiLCJ1c2VyQ29kZSI6ImJvb2s1Ym9vayJ9LCJub2RlNCI6eyJkc2QiOiIwMTAwMDAwMDAwMDAyNTU4IiwibG9nVGltZSI6IjIwMjQtMTItMjBUMDc6NDc6NDNaIiwicElEIjoxLCJ0cmFjZUlkIjoiREVBN0FGMTA1QkY1NDE3QTlBQkMwQzk3MDk5NjA2ODkiLCJ1c2VyQ29kZSI6Inplcm8wMTA0In0sIm5vZGU1Ijp7ImRzZCI6IjAwMDAwMDAwMDAwMDAwMDAiLCJsb2dUaW1lIjoiMjAyNS0wMS0wN1QwMTo1MzowNloiLCJwSUQiOjIwNDgsInRyYWNlSWQiOiI3QTQ5MURCQzQyREI0MTJFQTFGMTE3NDMzMTIzMjcwOSIsInVzZXJDb2RlIjoiemVybzAxMDQifSwibm9kZUNvdW50Ijo0fQ==</vt:lpwstr>
  </property>
</Properties>
</file>