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2026(행자위)\0_회기\제453회\추경\"/>
    </mc:Choice>
  </mc:AlternateContent>
  <xr:revisionPtr revIDLastSave="0" documentId="13_ncr:1_{82022301-2267-44A9-87D2-03A7EC106D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일반회계감액안" sheetId="2" r:id="rId1"/>
    <sheet name="일반회계증액안" sheetId="10" r:id="rId2"/>
  </sheets>
  <definedNames>
    <definedName name="_xlnm._FilterDatabase" localSheetId="1" hidden="1">일반회계증액안!$A$4:$M$37</definedName>
    <definedName name="_xlnm.Print_Area" localSheetId="1">일반회계증액안!$A$1:$M$37</definedName>
    <definedName name="_xlnm.Print_Titles" localSheetId="0">일반회계감액안!$3:$3</definedName>
    <definedName name="_xlnm.Print_Titles" localSheetId="1">일반회계증액안!$3:$3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10" l="1"/>
  <c r="J4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4" i="10" s="1"/>
  <c r="L16" i="10"/>
  <c r="L15" i="10"/>
  <c r="L14" i="10"/>
  <c r="L13" i="10"/>
  <c r="L12" i="10"/>
  <c r="L11" i="10"/>
  <c r="L10" i="10"/>
  <c r="L9" i="10"/>
  <c r="L8" i="10"/>
  <c r="L7" i="10"/>
  <c r="L6" i="10"/>
  <c r="L5" i="10"/>
  <c r="L17" i="2"/>
  <c r="L18" i="2" l="1"/>
  <c r="K4" i="2" l="1"/>
  <c r="L6" i="2"/>
  <c r="L20" i="2"/>
  <c r="L21" i="2"/>
  <c r="L13" i="2"/>
  <c r="L11" i="2"/>
  <c r="L12" i="2"/>
  <c r="L10" i="2"/>
  <c r="L9" i="2"/>
  <c r="L5" i="2"/>
  <c r="L7" i="2"/>
  <c r="L8" i="2"/>
  <c r="L14" i="2"/>
  <c r="L15" i="2"/>
  <c r="L16" i="2"/>
  <c r="L19" i="2"/>
  <c r="J4" i="2" l="1"/>
  <c r="L4" i="2" l="1"/>
</calcChain>
</file>

<file path=xl/sharedStrings.xml><?xml version="1.0" encoding="utf-8"?>
<sst xmlns="http://schemas.openxmlformats.org/spreadsheetml/2006/main" count="392" uniqueCount="130">
  <si>
    <t>(단위 : 천원)</t>
    <phoneticPr fontId="5" type="noConversion"/>
  </si>
  <si>
    <t>번호</t>
    <phoneticPr fontId="5" type="noConversion"/>
  </si>
  <si>
    <t>위원회명</t>
    <phoneticPr fontId="5" type="noConversion"/>
  </si>
  <si>
    <t>기관별</t>
    <phoneticPr fontId="5" type="noConversion"/>
  </si>
  <si>
    <t>실국</t>
    <phoneticPr fontId="5" type="noConversion"/>
  </si>
  <si>
    <t>부서</t>
    <phoneticPr fontId="5" type="noConversion"/>
  </si>
  <si>
    <t>예산과목</t>
    <phoneticPr fontId="5" type="noConversion"/>
  </si>
  <si>
    <t>상임위 감액안
(나)</t>
    <phoneticPr fontId="5" type="noConversion"/>
  </si>
  <si>
    <t>비고</t>
    <phoneticPr fontId="5" type="noConversion"/>
  </si>
  <si>
    <t>사무관리비</t>
    <phoneticPr fontId="5" type="noConversion"/>
  </si>
  <si>
    <t>예산안페이지</t>
    <phoneticPr fontId="5" type="noConversion"/>
  </si>
  <si>
    <t>상임위 증액안(나)</t>
    <phoneticPr fontId="5" type="noConversion"/>
  </si>
  <si>
    <t>부기명</t>
    <phoneticPr fontId="5" type="noConversion"/>
  </si>
  <si>
    <t>감액사유</t>
    <phoneticPr fontId="5" type="noConversion"/>
  </si>
  <si>
    <t>증액사유</t>
    <phoneticPr fontId="5" type="noConversion"/>
  </si>
  <si>
    <t>조정안(다)
(다=가+나)</t>
    <phoneticPr fontId="5" type="noConversion"/>
  </si>
  <si>
    <t>도</t>
    <phoneticPr fontId="5" type="noConversion"/>
  </si>
  <si>
    <t>기정액</t>
    <phoneticPr fontId="5" type="noConversion"/>
  </si>
  <si>
    <t>2회추경 예산안
(가)</t>
    <phoneticPr fontId="5" type="noConversion"/>
  </si>
  <si>
    <t>행정자치위원회</t>
    <phoneticPr fontId="5" type="noConversion"/>
  </si>
  <si>
    <t>특별자치행정국</t>
    <phoneticPr fontId="5" type="noConversion"/>
  </si>
  <si>
    <t>총무과</t>
    <phoneticPr fontId="5" type="noConversion"/>
  </si>
  <si>
    <t>(행정자치위원회)</t>
    <phoneticPr fontId="5" type="noConversion"/>
  </si>
  <si>
    <t>대변인</t>
    <phoneticPr fontId="5" type="noConversion"/>
  </si>
  <si>
    <t>공기관등에대한경상적위탁사업비</t>
    <phoneticPr fontId="5" type="noConversion"/>
  </si>
  <si>
    <t>도</t>
    <phoneticPr fontId="5" type="noConversion"/>
  </si>
  <si>
    <t>소통청령담당관</t>
    <phoneticPr fontId="5" type="noConversion"/>
  </si>
  <si>
    <t>도정 현안(제2공항 등) 갈등 해결을 위한 공론화 추진</t>
    <phoneticPr fontId="5" type="noConversion"/>
  </si>
  <si>
    <t>사무관리비</t>
    <phoneticPr fontId="5" type="noConversion"/>
  </si>
  <si>
    <t>기획조정실</t>
    <phoneticPr fontId="5" type="noConversion"/>
  </si>
  <si>
    <t>정책기획관</t>
    <phoneticPr fontId="5" type="noConversion"/>
  </si>
  <si>
    <t>제주연구원 기관운영 출연금</t>
    <phoneticPr fontId="5" type="noConversion"/>
  </si>
  <si>
    <t>출연금</t>
    <phoneticPr fontId="5" type="noConversion"/>
  </si>
  <si>
    <t>청년정책담당관</t>
    <phoneticPr fontId="5" type="noConversion"/>
  </si>
  <si>
    <t>청년당사자가 참여하는 제주형 청년기본사회 모델 개발</t>
    <phoneticPr fontId="5" type="noConversion"/>
  </si>
  <si>
    <t>사무관리비</t>
    <phoneticPr fontId="5" type="noConversion"/>
  </si>
  <si>
    <t>제주형 기본사회 모델 마련을 위한 자문 컨설팅 추진</t>
    <phoneticPr fontId="5" type="noConversion"/>
  </si>
  <si>
    <t>제주형 기본사회 구축을 위한 공감 확산 사업</t>
    <phoneticPr fontId="5" type="noConversion"/>
  </si>
  <si>
    <t>행사운영비</t>
    <phoneticPr fontId="5" type="noConversion"/>
  </si>
  <si>
    <t>국제화여비</t>
    <phoneticPr fontId="5" type="noConversion"/>
  </si>
  <si>
    <t>시설관리공단설립준비단</t>
    <phoneticPr fontId="5" type="noConversion"/>
  </si>
  <si>
    <t>제주시설관리공단 CI 개발</t>
    <phoneticPr fontId="5" type="noConversion"/>
  </si>
  <si>
    <t>제주시설관리공단 본사 사무실 임차료</t>
    <phoneticPr fontId="5" type="noConversion"/>
  </si>
  <si>
    <t>시설비</t>
    <phoneticPr fontId="5" type="noConversion"/>
  </si>
  <si>
    <r>
      <t xml:space="preserve">2026년도 제2회 추경예산안 일반회계 </t>
    </r>
    <r>
      <rPr>
        <b/>
        <sz val="24"/>
        <rFont val="맑은 고딕"/>
        <family val="3"/>
        <charset val="129"/>
        <scheme val="minor"/>
      </rPr>
      <t>세출</t>
    </r>
    <r>
      <rPr>
        <b/>
        <sz val="24"/>
        <color theme="1"/>
        <rFont val="맑은 고딕"/>
        <family val="3"/>
        <charset val="129"/>
        <scheme val="minor"/>
      </rPr>
      <t xml:space="preserve"> 예산 </t>
    </r>
    <r>
      <rPr>
        <b/>
        <sz val="24"/>
        <color rgb="FFFF0000"/>
        <rFont val="맑은 고딕"/>
        <family val="3"/>
        <charset val="129"/>
        <scheme val="minor"/>
      </rPr>
      <t xml:space="preserve">감액 </t>
    </r>
    <r>
      <rPr>
        <b/>
        <sz val="24"/>
        <color theme="1"/>
        <rFont val="맑은 고딕"/>
        <family val="3"/>
        <charset val="129"/>
        <scheme val="minor"/>
      </rPr>
      <t>조정(안)</t>
    </r>
    <phoneticPr fontId="5" type="noConversion"/>
  </si>
  <si>
    <t>도</t>
    <phoneticPr fontId="5" type="noConversion"/>
  </si>
  <si>
    <t>예산담당관</t>
    <phoneticPr fontId="5" type="noConversion"/>
  </si>
  <si>
    <t>도민시책개발 국제화여비(부서공통)</t>
    <phoneticPr fontId="5" type="noConversion"/>
  </si>
  <si>
    <t>청년정책 전달체계 개편을 위한 공론화 사업</t>
    <phoneticPr fontId="5" type="noConversion"/>
  </si>
  <si>
    <t>행정자치위원회</t>
    <phoneticPr fontId="5" type="noConversion"/>
  </si>
  <si>
    <t>총무과</t>
    <phoneticPr fontId="5" type="noConversion"/>
  </si>
  <si>
    <t>도 청사 환경정비 공사</t>
    <phoneticPr fontId="5" type="noConversion"/>
  </si>
  <si>
    <t>자치행정과</t>
    <phoneticPr fontId="5" type="noConversion"/>
  </si>
  <si>
    <t>가파도 시설물 유지 보수 사업</t>
    <phoneticPr fontId="5" type="noConversion"/>
  </si>
  <si>
    <t>제주시</t>
    <phoneticPr fontId="5" type="noConversion"/>
  </si>
  <si>
    <t>자치행정국</t>
    <phoneticPr fontId="5" type="noConversion"/>
  </si>
  <si>
    <t>청사 노후시설물 보수정비</t>
    <phoneticPr fontId="5" type="noConversion"/>
  </si>
  <si>
    <t>읍면동</t>
    <phoneticPr fontId="5" type="noConversion"/>
  </si>
  <si>
    <t>애월읍</t>
    <phoneticPr fontId="5" type="noConversion"/>
  </si>
  <si>
    <t>주민불편 해소사업(농로,배수로,인도,석축 등)</t>
    <phoneticPr fontId="5" type="noConversion"/>
  </si>
  <si>
    <t>공감형 정책 콘텐츠 제작 확산</t>
    <phoneticPr fontId="5" type="noConversion"/>
  </si>
  <si>
    <t>사무관리비</t>
    <phoneticPr fontId="5" type="noConversion"/>
  </si>
  <si>
    <t>제주인권포럼 및 헌장 선포 기념행사 개최</t>
    <phoneticPr fontId="5" type="noConversion"/>
  </si>
  <si>
    <t>대한민국 새단장 추진 유공 공무원 선진지 연수</t>
    <phoneticPr fontId="5" type="noConversion"/>
  </si>
  <si>
    <r>
      <t>2026년도 제2회 추경예산 일반회계 세출 예산</t>
    </r>
    <r>
      <rPr>
        <b/>
        <sz val="24"/>
        <color rgb="FF0000FF"/>
        <rFont val="맑은 고딕"/>
        <family val="3"/>
        <charset val="129"/>
        <scheme val="minor"/>
      </rPr>
      <t xml:space="preserve"> 증액</t>
    </r>
    <r>
      <rPr>
        <b/>
        <sz val="24"/>
        <color theme="1"/>
        <rFont val="맑은 고딕"/>
        <family val="3"/>
        <charset val="129"/>
        <scheme val="minor"/>
      </rPr>
      <t xml:space="preserve"> 조정(안)</t>
    </r>
    <phoneticPr fontId="5" type="noConversion"/>
  </si>
  <si>
    <t>도정공감대 확산 위한 전략적 도정홍보 추진</t>
    <phoneticPr fontId="5" type="noConversion"/>
  </si>
  <si>
    <t>유사사업 간 중복성 검토 등 사업비 조정</t>
    <phoneticPr fontId="5" type="noConversion"/>
  </si>
  <si>
    <t>부서공통경비 절감</t>
    <phoneticPr fontId="5" type="noConversion"/>
  </si>
  <si>
    <t>산출기초(임차기간 등) 조정</t>
    <phoneticPr fontId="5" type="noConversion"/>
  </si>
  <si>
    <t>산출기초 재검토 등 사업비 조정</t>
    <phoneticPr fontId="5" type="noConversion"/>
  </si>
  <si>
    <t>사업비 일부 절감</t>
    <phoneticPr fontId="5" type="noConversion"/>
  </si>
  <si>
    <t>민생추경안 편성 취지 감안, 홍보성 경비 절감</t>
    <phoneticPr fontId="5" type="noConversion"/>
  </si>
  <si>
    <t>기존 참여기구와의 중복성 재검토 등 사업비 조정</t>
    <phoneticPr fontId="5" type="noConversion"/>
  </si>
  <si>
    <t>하반기 집행시기('26.8~12) 등 고려, 사업비 조정</t>
    <phoneticPr fontId="5" type="noConversion"/>
  </si>
  <si>
    <t>출연 변경 동의안 상임위 부결(7.10)</t>
    <phoneticPr fontId="5" type="noConversion"/>
  </si>
  <si>
    <t>공단 경영방침 등 확정 후 추후 추진</t>
    <phoneticPr fontId="5" type="noConversion"/>
  </si>
  <si>
    <t>해외 시찰성 경비 절감</t>
    <phoneticPr fontId="5" type="noConversion"/>
  </si>
  <si>
    <t>화북동</t>
    <phoneticPr fontId="5" type="noConversion"/>
  </si>
  <si>
    <t>주민불편해소사업(농로,배수로,인도 등)</t>
    <phoneticPr fontId="5" type="noConversion"/>
  </si>
  <si>
    <t>서귀포시</t>
    <phoneticPr fontId="5" type="noConversion"/>
  </si>
  <si>
    <t>서홍동</t>
    <phoneticPr fontId="5" type="noConversion"/>
  </si>
  <si>
    <t>이호조</t>
    <phoneticPr fontId="5" type="noConversion"/>
  </si>
  <si>
    <t>도로,공원 정비 등 주민숙원사업</t>
    <phoneticPr fontId="5" type="noConversion"/>
  </si>
  <si>
    <t>기획예산과</t>
    <phoneticPr fontId="5" type="noConversion"/>
  </si>
  <si>
    <t>기관공통경비 행사운영비</t>
    <phoneticPr fontId="5" type="noConversion"/>
  </si>
  <si>
    <t>각종 시책추진 참여자 보상</t>
    <phoneticPr fontId="5" type="noConversion"/>
  </si>
  <si>
    <t>행사실비지원금</t>
    <phoneticPr fontId="5" type="noConversion"/>
  </si>
  <si>
    <t>서귀포 로컬 청년 페스티벌</t>
    <phoneticPr fontId="5" type="noConversion"/>
  </si>
  <si>
    <t>공무원 노사화합행사 지원</t>
    <phoneticPr fontId="5" type="noConversion"/>
  </si>
  <si>
    <t>4·3지원과</t>
  </si>
  <si>
    <t>제주 예비검속 백조일손 역사관 증축</t>
    <phoneticPr fontId="5" type="noConversion"/>
  </si>
  <si>
    <t>영모원 4·3기록물 유네스코 등재 기념비 설치사업</t>
    <phoneticPr fontId="5" type="noConversion"/>
  </si>
  <si>
    <t>새마을문고지도자 역량강화 지원 사업(보조율 70%)</t>
    <phoneticPr fontId="5" type="noConversion"/>
  </si>
  <si>
    <t>노형동</t>
    <phoneticPr fontId="5" type="noConversion"/>
  </si>
  <si>
    <t>삼양동</t>
    <phoneticPr fontId="5" type="noConversion"/>
  </si>
  <si>
    <t>공중화장실 관리 인부임</t>
    <phoneticPr fontId="5" type="noConversion"/>
  </si>
  <si>
    <t>기간제근로자등보수</t>
    <phoneticPr fontId="5" type="noConversion"/>
  </si>
  <si>
    <t>관내 어린이공원 등 풀베기 및 환경정비 인부임-상시고용금지</t>
    <phoneticPr fontId="5" type="noConversion"/>
  </si>
  <si>
    <t>재료비</t>
    <phoneticPr fontId="5" type="noConversion"/>
  </si>
  <si>
    <t>기관공통경비 사무관리비</t>
    <phoneticPr fontId="5" type="noConversion"/>
  </si>
  <si>
    <t>사계절 꽃피는 마을 조성을 위한 화분 및 꽃 구입</t>
    <phoneticPr fontId="5" type="noConversion"/>
  </si>
  <si>
    <t>성산읍</t>
    <phoneticPr fontId="5" type="noConversion"/>
  </si>
  <si>
    <t>아름다운 거리조성 등 환경정비 인부임(상시고용금지)</t>
    <phoneticPr fontId="5" type="noConversion"/>
  </si>
  <si>
    <t>공공운영비</t>
    <phoneticPr fontId="5" type="noConversion"/>
  </si>
  <si>
    <t>민간경상사업보조</t>
    <phoneticPr fontId="5" type="noConversion"/>
  </si>
  <si>
    <t>우도면</t>
  </si>
  <si>
    <t>우도봉 산책로 정비공사</t>
    <phoneticPr fontId="5" type="noConversion"/>
  </si>
  <si>
    <t>삼양동</t>
  </si>
  <si>
    <t>제주4·3평화공원 관리운영 위탁사업</t>
    <phoneticPr fontId="5" type="noConversion"/>
  </si>
  <si>
    <t>화북동</t>
  </si>
  <si>
    <t>서홍동</t>
  </si>
  <si>
    <t>서홍동 기념비·충혼비 이설 합동 위령제</t>
    <phoneticPr fontId="5" type="noConversion"/>
  </si>
  <si>
    <t>구좌읍</t>
  </si>
  <si>
    <t>자생단체 등 주민공동체 활동지원(기준보조율)</t>
    <phoneticPr fontId="5" type="noConversion"/>
  </si>
  <si>
    <t>천원의 아침밥 지원사업</t>
    <phoneticPr fontId="5" type="noConversion"/>
  </si>
  <si>
    <t>지역대학에 대한 경상보조</t>
    <phoneticPr fontId="5" type="noConversion"/>
  </si>
  <si>
    <t>제주청년등록시스템 문자메시지 발송</t>
    <phoneticPr fontId="5" type="noConversion"/>
  </si>
  <si>
    <t>한경면</t>
    <phoneticPr fontId="5" type="noConversion"/>
  </si>
  <si>
    <t>한경면 관내 주민편의시설 정비사업</t>
    <phoneticPr fontId="5" type="noConversion"/>
  </si>
  <si>
    <t>원활한 사업 추진을 위한 예산 증액</t>
    <phoneticPr fontId="5" type="noConversion"/>
  </si>
  <si>
    <t>읍면동 필수 현안사업비 증액</t>
    <phoneticPr fontId="5" type="noConversion"/>
  </si>
  <si>
    <t>민간자본사업보조(자체재원)</t>
    <phoneticPr fontId="5" type="noConversion"/>
  </si>
  <si>
    <t>남원읍</t>
    <phoneticPr fontId="5" type="noConversion"/>
  </si>
  <si>
    <t>아름다운 남원 만들기</t>
    <phoneticPr fontId="5" type="noConversion"/>
  </si>
  <si>
    <t>주민불편해소사업 (농로,배수로,인도 등)</t>
    <phoneticPr fontId="5" type="noConversion"/>
  </si>
  <si>
    <t>구좌읍</t>
    <phoneticPr fontId="5" type="noConversion"/>
  </si>
  <si>
    <t>구좌읍 관내 도로변 수목 정비사업</t>
    <phoneticPr fontId="5" type="noConversion"/>
  </si>
  <si>
    <t>이도2동</t>
    <phoneticPr fontId="5" type="noConversion"/>
  </si>
  <si>
    <t>주민불편해소 사업(농로,배수로,인도 등)</t>
    <phoneticPr fontId="5" type="noConversion"/>
  </si>
  <si>
    <t>내부유보금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</si>
</sst>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△#,##0"/>
    <numFmt numFmtId="177" formatCode="#,##0_ "/>
    <numFmt numFmtId="178" formatCode="#,##0;[Red]\△#,##0;\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ajor"/>
    </font>
    <font>
      <b/>
      <sz val="24"/>
      <color rgb="FF0000FF"/>
      <name val="맑은 고딕"/>
      <family val="3"/>
      <charset val="129"/>
      <scheme val="minor"/>
    </font>
    <font>
      <sz val="13"/>
      <color rgb="FFFF0000"/>
      <name val="맑은 고딕"/>
      <family val="2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3"/>
      <color theme="1"/>
      <name val="돋움"/>
      <family val="3"/>
      <charset val="129"/>
    </font>
    <font>
      <b/>
      <sz val="18"/>
      <color rgb="FF0000FF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41" fontId="6" fillId="3" borderId="1" xfId="1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3" borderId="1" xfId="0" applyFont="1" applyFill="1" applyBorder="1" applyAlignment="1">
      <alignment vertical="center"/>
    </xf>
    <xf numFmtId="41" fontId="8" fillId="3" borderId="1" xfId="0" applyNumberFormat="1" applyFont="1" applyFill="1" applyBorder="1" applyAlignment="1">
      <alignment horizontal="left" vertical="center"/>
    </xf>
    <xf numFmtId="41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shrinkToFi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19" fillId="3" borderId="1" xfId="1" applyFont="1" applyFill="1" applyBorder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41" fontId="8" fillId="0" borderId="1" xfId="0" applyNumberFormat="1" applyFont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left" vertical="center" shrinkToFit="1"/>
    </xf>
    <xf numFmtId="176" fontId="10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41" fontId="0" fillId="0" borderId="0" xfId="0" applyNumberFormat="1">
      <alignment vertical="center"/>
    </xf>
    <xf numFmtId="0" fontId="8" fillId="3" borderId="1" xfId="0" applyFont="1" applyFill="1" applyBorder="1">
      <alignment vertical="center"/>
    </xf>
    <xf numFmtId="0" fontId="0" fillId="4" borderId="0" xfId="0" applyFill="1">
      <alignment vertical="center"/>
    </xf>
    <xf numFmtId="176" fontId="23" fillId="3" borderId="1" xfId="1" applyNumberFormat="1" applyFont="1" applyFill="1" applyBorder="1" applyAlignment="1">
      <alignment vertical="center"/>
    </xf>
    <xf numFmtId="41" fontId="24" fillId="3" borderId="1" xfId="1" applyFont="1" applyFill="1" applyBorder="1" applyAlignment="1">
      <alignment vertical="center"/>
    </xf>
    <xf numFmtId="0" fontId="25" fillId="0" borderId="1" xfId="0" applyFont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right" vertical="center" shrinkToFit="1"/>
    </xf>
    <xf numFmtId="178" fontId="10" fillId="0" borderId="1" xfId="1" applyNumberFormat="1" applyFont="1" applyFill="1" applyBorder="1" applyAlignment="1">
      <alignment horizontal="right" vertical="center"/>
    </xf>
    <xf numFmtId="178" fontId="19" fillId="0" borderId="1" xfId="1" applyNumberFormat="1" applyFont="1" applyFill="1" applyBorder="1" applyAlignment="1">
      <alignment horizontal="right" vertical="center"/>
    </xf>
    <xf numFmtId="177" fontId="19" fillId="0" borderId="1" xfId="1" applyNumberFormat="1" applyFont="1" applyFill="1" applyBorder="1" applyAlignment="1">
      <alignment horizontal="right" vertical="center"/>
    </xf>
    <xf numFmtId="41" fontId="10" fillId="0" borderId="1" xfId="0" applyNumberFormat="1" applyFont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center" vertical="center"/>
    </xf>
    <xf numFmtId="178" fontId="19" fillId="0" borderId="1" xfId="0" applyNumberFormat="1" applyFont="1" applyBorder="1" applyAlignment="1">
      <alignment horizontal="right" vertical="center" shrinkToFit="1"/>
    </xf>
    <xf numFmtId="0" fontId="26" fillId="0" borderId="1" xfId="0" applyFont="1" applyBorder="1">
      <alignment vertical="center"/>
    </xf>
    <xf numFmtId="0" fontId="10" fillId="0" borderId="1" xfId="0" applyFont="1" applyBorder="1">
      <alignment vertical="center"/>
    </xf>
    <xf numFmtId="41" fontId="10" fillId="0" borderId="1" xfId="0" applyNumberFormat="1" applyFont="1" applyBorder="1" applyAlignment="1">
      <alignment horizontal="right" vertical="center"/>
    </xf>
    <xf numFmtId="41" fontId="19" fillId="0" borderId="1" xfId="0" applyNumberFormat="1" applyFont="1" applyBorder="1">
      <alignment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21"/>
  <sheetViews>
    <sheetView tabSelected="1" view="pageBreakPreview" zoomScale="70" zoomScaleNormal="70" zoomScaleSheetLayoutView="70" workbookViewId="0">
      <pane ySplit="4" topLeftCell="A7" activePane="bottomLeft" state="frozen"/>
      <selection pane="bottomLeft" sqref="A1:N1"/>
    </sheetView>
  </sheetViews>
  <sheetFormatPr defaultRowHeight="48" customHeight="1" x14ac:dyDescent="0.3"/>
  <cols>
    <col min="1" max="1" width="5.625" style="12" customWidth="1"/>
    <col min="2" max="2" width="15.75" style="1" bestFit="1" customWidth="1"/>
    <col min="3" max="3" width="11.25" style="9" customWidth="1"/>
    <col min="4" max="4" width="20.625" style="17" customWidth="1"/>
    <col min="5" max="5" width="20.625" style="9" customWidth="1"/>
    <col min="6" max="6" width="16.25" style="9" customWidth="1"/>
    <col min="7" max="7" width="79.125" style="17" customWidth="1"/>
    <col min="8" max="8" width="22.625" style="9" customWidth="1"/>
    <col min="9" max="9" width="20.625" style="9" customWidth="1"/>
    <col min="10" max="12" width="20.625" style="17" customWidth="1"/>
    <col min="13" max="13" width="52" style="18" customWidth="1"/>
    <col min="14" max="14" width="21.875" style="1" customWidth="1"/>
  </cols>
  <sheetData>
    <row r="1" spans="1:14" ht="68.25" customHeight="1" x14ac:dyDescent="0.3">
      <c r="A1" s="45" t="s">
        <v>44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41.25" customHeight="1" x14ac:dyDescent="0.3">
      <c r="B2" s="43"/>
      <c r="C2" s="44"/>
      <c r="D2" s="44"/>
      <c r="E2" s="44"/>
      <c r="F2" s="1"/>
      <c r="G2" s="12"/>
      <c r="H2" s="1"/>
      <c r="I2" s="1"/>
      <c r="J2" s="12"/>
      <c r="K2" s="12"/>
      <c r="L2" s="12"/>
      <c r="M2" s="61" t="s">
        <v>0</v>
      </c>
    </row>
    <row r="3" spans="1:14" ht="60" customHeight="1" x14ac:dyDescent="0.3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10</v>
      </c>
      <c r="G3" s="11" t="s">
        <v>12</v>
      </c>
      <c r="H3" s="11" t="s">
        <v>6</v>
      </c>
      <c r="I3" s="20" t="s">
        <v>17</v>
      </c>
      <c r="J3" s="20" t="s">
        <v>18</v>
      </c>
      <c r="K3" s="28" t="s">
        <v>7</v>
      </c>
      <c r="L3" s="20" t="s">
        <v>15</v>
      </c>
      <c r="M3" s="11" t="s">
        <v>13</v>
      </c>
      <c r="N3" s="11" t="s">
        <v>8</v>
      </c>
    </row>
    <row r="4" spans="1:14" ht="48" customHeight="1" x14ac:dyDescent="0.3">
      <c r="A4" s="13"/>
      <c r="B4" s="42" t="s">
        <v>22</v>
      </c>
      <c r="C4" s="42"/>
      <c r="D4" s="42"/>
      <c r="E4" s="42"/>
      <c r="F4" s="42"/>
      <c r="G4" s="13"/>
      <c r="H4" s="2"/>
      <c r="I4" s="2"/>
      <c r="J4" s="8">
        <f>SUBTOTAL(9,J5:J21)</f>
        <v>3401831</v>
      </c>
      <c r="K4" s="39">
        <f>SUBTOTAL(9,K5:K21)</f>
        <v>-1307831</v>
      </c>
      <c r="L4" s="8">
        <f>SUBTOTAL(9,L5:L21)</f>
        <v>2094000</v>
      </c>
      <c r="M4" s="14"/>
      <c r="N4" s="29"/>
    </row>
    <row r="5" spans="1:14" ht="51.95" customHeight="1" x14ac:dyDescent="0.3">
      <c r="A5" s="3">
        <v>1</v>
      </c>
      <c r="B5" s="4" t="s">
        <v>19</v>
      </c>
      <c r="C5" s="4" t="s">
        <v>16</v>
      </c>
      <c r="D5" s="4" t="s">
        <v>23</v>
      </c>
      <c r="E5" s="7" t="s">
        <v>23</v>
      </c>
      <c r="F5" s="5">
        <v>73</v>
      </c>
      <c r="G5" s="31" t="s">
        <v>65</v>
      </c>
      <c r="H5" s="6" t="s">
        <v>24</v>
      </c>
      <c r="I5" s="24">
        <v>1700000</v>
      </c>
      <c r="J5" s="15">
        <v>300000</v>
      </c>
      <c r="K5" s="25">
        <v>-60000</v>
      </c>
      <c r="L5" s="23">
        <f>J5+K5</f>
        <v>240000</v>
      </c>
      <c r="M5" s="34" t="s">
        <v>71</v>
      </c>
      <c r="N5" s="30"/>
    </row>
    <row r="6" spans="1:14" ht="51.95" customHeight="1" x14ac:dyDescent="0.3">
      <c r="A6" s="3">
        <v>2</v>
      </c>
      <c r="B6" s="4" t="s">
        <v>19</v>
      </c>
      <c r="C6" s="4" t="s">
        <v>16</v>
      </c>
      <c r="D6" s="4" t="s">
        <v>23</v>
      </c>
      <c r="E6" s="7" t="s">
        <v>23</v>
      </c>
      <c r="F6" s="5">
        <v>73</v>
      </c>
      <c r="G6" s="31" t="s">
        <v>60</v>
      </c>
      <c r="H6" s="6" t="s">
        <v>61</v>
      </c>
      <c r="I6" s="24">
        <v>110000</v>
      </c>
      <c r="J6" s="15">
        <v>90000</v>
      </c>
      <c r="K6" s="25">
        <v>-30000</v>
      </c>
      <c r="L6" s="23">
        <f>J6+K6</f>
        <v>60000</v>
      </c>
      <c r="M6" s="34" t="s">
        <v>71</v>
      </c>
      <c r="N6" s="30"/>
    </row>
    <row r="7" spans="1:14" ht="51.95" customHeight="1" x14ac:dyDescent="0.3">
      <c r="A7" s="3">
        <v>3</v>
      </c>
      <c r="B7" s="4" t="s">
        <v>19</v>
      </c>
      <c r="C7" s="4" t="s">
        <v>25</v>
      </c>
      <c r="D7" s="4" t="s">
        <v>26</v>
      </c>
      <c r="E7" s="4" t="s">
        <v>26</v>
      </c>
      <c r="F7" s="5">
        <v>74</v>
      </c>
      <c r="G7" s="31" t="s">
        <v>27</v>
      </c>
      <c r="H7" s="6" t="s">
        <v>28</v>
      </c>
      <c r="I7" s="24">
        <v>0</v>
      </c>
      <c r="J7" s="15">
        <v>300000</v>
      </c>
      <c r="K7" s="25">
        <v>-150000</v>
      </c>
      <c r="L7" s="23">
        <f t="shared" ref="L7:L21" si="0">J7+K7</f>
        <v>150000</v>
      </c>
      <c r="M7" s="35" t="s">
        <v>73</v>
      </c>
      <c r="N7" s="30"/>
    </row>
    <row r="8" spans="1:14" ht="51.95" customHeight="1" x14ac:dyDescent="0.3">
      <c r="A8" s="3">
        <v>4</v>
      </c>
      <c r="B8" s="4" t="s">
        <v>19</v>
      </c>
      <c r="C8" s="4" t="s">
        <v>25</v>
      </c>
      <c r="D8" s="4" t="s">
        <v>29</v>
      </c>
      <c r="E8" s="7" t="s">
        <v>30</v>
      </c>
      <c r="F8" s="5">
        <v>75</v>
      </c>
      <c r="G8" s="31" t="s">
        <v>31</v>
      </c>
      <c r="H8" s="6" t="s">
        <v>32</v>
      </c>
      <c r="I8" s="24">
        <v>5729489</v>
      </c>
      <c r="J8" s="15">
        <v>46831</v>
      </c>
      <c r="K8" s="25">
        <v>-46831</v>
      </c>
      <c r="L8" s="23">
        <f t="shared" si="0"/>
        <v>0</v>
      </c>
      <c r="M8" s="34" t="s">
        <v>74</v>
      </c>
      <c r="N8" s="27"/>
    </row>
    <row r="9" spans="1:14" ht="51.95" customHeight="1" x14ac:dyDescent="0.3">
      <c r="A9" s="3">
        <v>5</v>
      </c>
      <c r="B9" s="4" t="s">
        <v>19</v>
      </c>
      <c r="C9" s="4" t="s">
        <v>16</v>
      </c>
      <c r="D9" s="4" t="s">
        <v>29</v>
      </c>
      <c r="E9" s="7" t="s">
        <v>30</v>
      </c>
      <c r="F9" s="5">
        <v>75</v>
      </c>
      <c r="G9" s="31" t="s">
        <v>36</v>
      </c>
      <c r="H9" s="6" t="s">
        <v>35</v>
      </c>
      <c r="I9" s="24">
        <v>0</v>
      </c>
      <c r="J9" s="15">
        <v>75000</v>
      </c>
      <c r="K9" s="25">
        <v>-40000</v>
      </c>
      <c r="L9" s="23">
        <f t="shared" si="0"/>
        <v>35000</v>
      </c>
      <c r="M9" s="34" t="s">
        <v>66</v>
      </c>
      <c r="N9" s="30"/>
    </row>
    <row r="10" spans="1:14" ht="51.95" customHeight="1" x14ac:dyDescent="0.3">
      <c r="A10" s="3">
        <v>6</v>
      </c>
      <c r="B10" s="4" t="s">
        <v>19</v>
      </c>
      <c r="C10" s="4" t="s">
        <v>16</v>
      </c>
      <c r="D10" s="4" t="s">
        <v>29</v>
      </c>
      <c r="E10" s="7" t="s">
        <v>30</v>
      </c>
      <c r="F10" s="5">
        <v>75</v>
      </c>
      <c r="G10" s="31" t="s">
        <v>37</v>
      </c>
      <c r="H10" s="6" t="s">
        <v>35</v>
      </c>
      <c r="I10" s="24">
        <v>0</v>
      </c>
      <c r="J10" s="15">
        <v>30000</v>
      </c>
      <c r="K10" s="25">
        <v>-15000</v>
      </c>
      <c r="L10" s="23">
        <f t="shared" si="0"/>
        <v>15000</v>
      </c>
      <c r="M10" s="34" t="s">
        <v>66</v>
      </c>
      <c r="N10" s="30"/>
    </row>
    <row r="11" spans="1:14" ht="51.95" customHeight="1" x14ac:dyDescent="0.3">
      <c r="A11" s="3">
        <v>7</v>
      </c>
      <c r="B11" s="4" t="s">
        <v>19</v>
      </c>
      <c r="C11" s="4" t="s">
        <v>16</v>
      </c>
      <c r="D11" s="4" t="s">
        <v>29</v>
      </c>
      <c r="E11" s="7" t="s">
        <v>40</v>
      </c>
      <c r="F11" s="5">
        <v>76</v>
      </c>
      <c r="G11" s="31" t="s">
        <v>41</v>
      </c>
      <c r="H11" s="6" t="s">
        <v>35</v>
      </c>
      <c r="I11" s="24">
        <v>0</v>
      </c>
      <c r="J11" s="15">
        <v>20000</v>
      </c>
      <c r="K11" s="25">
        <v>-20000</v>
      </c>
      <c r="L11" s="23">
        <f t="shared" si="0"/>
        <v>0</v>
      </c>
      <c r="M11" s="34" t="s">
        <v>75</v>
      </c>
      <c r="N11" s="30"/>
    </row>
    <row r="12" spans="1:14" ht="51.95" customHeight="1" x14ac:dyDescent="0.3">
      <c r="A12" s="3">
        <v>8</v>
      </c>
      <c r="B12" s="4" t="s">
        <v>19</v>
      </c>
      <c r="C12" s="4" t="s">
        <v>16</v>
      </c>
      <c r="D12" s="4" t="s">
        <v>29</v>
      </c>
      <c r="E12" s="7" t="s">
        <v>40</v>
      </c>
      <c r="F12" s="5">
        <v>76</v>
      </c>
      <c r="G12" s="31" t="s">
        <v>42</v>
      </c>
      <c r="H12" s="6" t="s">
        <v>35</v>
      </c>
      <c r="I12" s="24">
        <v>0</v>
      </c>
      <c r="J12" s="15">
        <v>54000</v>
      </c>
      <c r="K12" s="25">
        <v>-36000</v>
      </c>
      <c r="L12" s="23">
        <f t="shared" si="0"/>
        <v>18000</v>
      </c>
      <c r="M12" s="34" t="s">
        <v>68</v>
      </c>
      <c r="N12" s="30"/>
    </row>
    <row r="13" spans="1:14" ht="51.95" customHeight="1" x14ac:dyDescent="0.3">
      <c r="A13" s="3">
        <v>9</v>
      </c>
      <c r="B13" s="4" t="s">
        <v>19</v>
      </c>
      <c r="C13" s="4" t="s">
        <v>45</v>
      </c>
      <c r="D13" s="4" t="s">
        <v>29</v>
      </c>
      <c r="E13" s="7" t="s">
        <v>46</v>
      </c>
      <c r="F13" s="5">
        <v>77</v>
      </c>
      <c r="G13" s="31" t="s">
        <v>47</v>
      </c>
      <c r="H13" s="6" t="s">
        <v>39</v>
      </c>
      <c r="I13" s="24">
        <v>90000</v>
      </c>
      <c r="J13" s="15">
        <v>50000</v>
      </c>
      <c r="K13" s="25">
        <v>-30000</v>
      </c>
      <c r="L13" s="23">
        <f t="shared" si="0"/>
        <v>20000</v>
      </c>
      <c r="M13" s="34" t="s">
        <v>67</v>
      </c>
      <c r="N13" s="26"/>
    </row>
    <row r="14" spans="1:14" ht="51.95" customHeight="1" x14ac:dyDescent="0.3">
      <c r="A14" s="3">
        <v>10</v>
      </c>
      <c r="B14" s="4" t="s">
        <v>19</v>
      </c>
      <c r="C14" s="4" t="s">
        <v>25</v>
      </c>
      <c r="D14" s="4" t="s">
        <v>29</v>
      </c>
      <c r="E14" s="7" t="s">
        <v>33</v>
      </c>
      <c r="F14" s="5">
        <v>81</v>
      </c>
      <c r="G14" s="31" t="s">
        <v>48</v>
      </c>
      <c r="H14" s="6" t="s">
        <v>28</v>
      </c>
      <c r="I14" s="24">
        <v>0</v>
      </c>
      <c r="J14" s="15">
        <v>40000</v>
      </c>
      <c r="K14" s="25">
        <v>-10000</v>
      </c>
      <c r="L14" s="23">
        <f t="shared" si="0"/>
        <v>30000</v>
      </c>
      <c r="M14" s="34" t="s">
        <v>69</v>
      </c>
      <c r="N14" s="30"/>
    </row>
    <row r="15" spans="1:14" ht="51.95" customHeight="1" x14ac:dyDescent="0.3">
      <c r="A15" s="3">
        <v>11</v>
      </c>
      <c r="B15" s="4" t="s">
        <v>19</v>
      </c>
      <c r="C15" s="4" t="s">
        <v>25</v>
      </c>
      <c r="D15" s="4" t="s">
        <v>29</v>
      </c>
      <c r="E15" s="7" t="s">
        <v>33</v>
      </c>
      <c r="F15" s="5">
        <v>81</v>
      </c>
      <c r="G15" s="31" t="s">
        <v>34</v>
      </c>
      <c r="H15" s="6" t="s">
        <v>9</v>
      </c>
      <c r="I15" s="24">
        <v>0</v>
      </c>
      <c r="J15" s="15">
        <v>40000</v>
      </c>
      <c r="K15" s="25">
        <v>-10000</v>
      </c>
      <c r="L15" s="23">
        <f t="shared" si="0"/>
        <v>30000</v>
      </c>
      <c r="M15" s="34" t="s">
        <v>72</v>
      </c>
      <c r="N15" s="26"/>
    </row>
    <row r="16" spans="1:14" ht="51.95" customHeight="1" x14ac:dyDescent="0.3">
      <c r="A16" s="3">
        <v>12</v>
      </c>
      <c r="B16" s="4" t="s">
        <v>49</v>
      </c>
      <c r="C16" s="4" t="s">
        <v>45</v>
      </c>
      <c r="D16" s="4" t="s">
        <v>20</v>
      </c>
      <c r="E16" s="7" t="s">
        <v>21</v>
      </c>
      <c r="F16" s="5">
        <v>84</v>
      </c>
      <c r="G16" s="31" t="s">
        <v>51</v>
      </c>
      <c r="H16" s="6" t="s">
        <v>43</v>
      </c>
      <c r="I16" s="24">
        <v>0</v>
      </c>
      <c r="J16" s="15">
        <v>686000</v>
      </c>
      <c r="K16" s="25">
        <v>-510000</v>
      </c>
      <c r="L16" s="23">
        <f t="shared" si="0"/>
        <v>176000</v>
      </c>
      <c r="M16" s="34" t="s">
        <v>69</v>
      </c>
      <c r="N16" s="30"/>
    </row>
    <row r="17" spans="1:14" ht="51.95" customHeight="1" x14ac:dyDescent="0.3">
      <c r="A17" s="3">
        <v>13</v>
      </c>
      <c r="B17" s="4" t="s">
        <v>19</v>
      </c>
      <c r="C17" s="4" t="s">
        <v>16</v>
      </c>
      <c r="D17" s="4" t="s">
        <v>20</v>
      </c>
      <c r="E17" s="6" t="s">
        <v>52</v>
      </c>
      <c r="F17" s="32">
        <v>86</v>
      </c>
      <c r="G17" s="33" t="s">
        <v>63</v>
      </c>
      <c r="H17" s="6" t="s">
        <v>39</v>
      </c>
      <c r="I17" s="24">
        <v>0</v>
      </c>
      <c r="J17" s="15">
        <v>30000</v>
      </c>
      <c r="K17" s="25">
        <v>-30000</v>
      </c>
      <c r="L17" s="23">
        <f t="shared" si="0"/>
        <v>0</v>
      </c>
      <c r="M17" s="34" t="s">
        <v>76</v>
      </c>
      <c r="N17" s="30"/>
    </row>
    <row r="18" spans="1:14" ht="51.95" customHeight="1" x14ac:dyDescent="0.3">
      <c r="A18" s="3">
        <v>14</v>
      </c>
      <c r="B18" s="4" t="s">
        <v>19</v>
      </c>
      <c r="C18" s="4" t="s">
        <v>16</v>
      </c>
      <c r="D18" s="4" t="s">
        <v>20</v>
      </c>
      <c r="E18" s="6" t="s">
        <v>52</v>
      </c>
      <c r="F18" s="32">
        <v>86</v>
      </c>
      <c r="G18" s="33" t="s">
        <v>62</v>
      </c>
      <c r="H18" s="6" t="s">
        <v>38</v>
      </c>
      <c r="I18" s="24">
        <v>56700</v>
      </c>
      <c r="J18" s="15">
        <v>40000</v>
      </c>
      <c r="K18" s="25">
        <v>-20000</v>
      </c>
      <c r="L18" s="23">
        <f t="shared" si="0"/>
        <v>20000</v>
      </c>
      <c r="M18" s="34" t="s">
        <v>69</v>
      </c>
      <c r="N18" s="30"/>
    </row>
    <row r="19" spans="1:14" ht="51.95" customHeight="1" x14ac:dyDescent="0.3">
      <c r="A19" s="3">
        <v>15</v>
      </c>
      <c r="B19" s="4" t="s">
        <v>19</v>
      </c>
      <c r="C19" s="4" t="s">
        <v>45</v>
      </c>
      <c r="D19" s="4" t="s">
        <v>20</v>
      </c>
      <c r="E19" s="7" t="s">
        <v>52</v>
      </c>
      <c r="F19" s="5">
        <v>87</v>
      </c>
      <c r="G19" s="31" t="s">
        <v>53</v>
      </c>
      <c r="H19" s="6" t="s">
        <v>43</v>
      </c>
      <c r="I19" s="24">
        <v>700000</v>
      </c>
      <c r="J19" s="15">
        <v>400000</v>
      </c>
      <c r="K19" s="25">
        <v>-200000</v>
      </c>
      <c r="L19" s="23">
        <f t="shared" si="0"/>
        <v>200000</v>
      </c>
      <c r="M19" s="34" t="s">
        <v>69</v>
      </c>
      <c r="N19" s="30"/>
    </row>
    <row r="20" spans="1:14" ht="51.95" customHeight="1" x14ac:dyDescent="0.3">
      <c r="A20" s="3">
        <v>16</v>
      </c>
      <c r="B20" s="4" t="s">
        <v>19</v>
      </c>
      <c r="C20" s="4" t="s">
        <v>54</v>
      </c>
      <c r="D20" s="4" t="s">
        <v>55</v>
      </c>
      <c r="E20" s="7" t="s">
        <v>50</v>
      </c>
      <c r="F20" s="5">
        <v>321</v>
      </c>
      <c r="G20" s="31" t="s">
        <v>56</v>
      </c>
      <c r="H20" s="6" t="s">
        <v>43</v>
      </c>
      <c r="I20" s="24">
        <v>312000</v>
      </c>
      <c r="J20" s="15">
        <v>400000</v>
      </c>
      <c r="K20" s="25">
        <v>-50000</v>
      </c>
      <c r="L20" s="23">
        <f t="shared" si="0"/>
        <v>350000</v>
      </c>
      <c r="M20" s="34" t="s">
        <v>69</v>
      </c>
      <c r="N20" s="30"/>
    </row>
    <row r="21" spans="1:14" ht="51.95" customHeight="1" x14ac:dyDescent="0.3">
      <c r="A21" s="3">
        <v>17</v>
      </c>
      <c r="B21" s="4" t="s">
        <v>19</v>
      </c>
      <c r="C21" s="4" t="s">
        <v>54</v>
      </c>
      <c r="D21" s="4" t="s">
        <v>57</v>
      </c>
      <c r="E21" s="7" t="s">
        <v>58</v>
      </c>
      <c r="F21" s="5">
        <v>451</v>
      </c>
      <c r="G21" s="31" t="s">
        <v>59</v>
      </c>
      <c r="H21" s="6" t="s">
        <v>43</v>
      </c>
      <c r="I21" s="24">
        <v>1592895</v>
      </c>
      <c r="J21" s="15">
        <v>800000</v>
      </c>
      <c r="K21" s="25">
        <v>-50000</v>
      </c>
      <c r="L21" s="23">
        <f t="shared" si="0"/>
        <v>750000</v>
      </c>
      <c r="M21" s="16" t="s">
        <v>70</v>
      </c>
      <c r="N21" s="30"/>
    </row>
  </sheetData>
  <mergeCells count="3">
    <mergeCell ref="B4:F4"/>
    <mergeCell ref="B2:E2"/>
    <mergeCell ref="A1:N1"/>
  </mergeCells>
  <phoneticPr fontId="5" type="noConversion"/>
  <pageMargins left="0.23622047244094491" right="0.23622047244094491" top="0.74803149606299213" bottom="0.74803149606299213" header="0.31496062992125984" footer="0.31496062992125984"/>
  <pageSetup paperSize="8" scale="54" fitToHeight="0" orientation="landscape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3621-C52E-4A87-B112-84437374B2C5}">
  <sheetPr>
    <tabColor theme="4" tint="-0.249977111117893"/>
    <pageSetUpPr fitToPage="1"/>
  </sheetPr>
  <dimension ref="A1:M37"/>
  <sheetViews>
    <sheetView view="pageBreakPreview" zoomScale="70" zoomScaleNormal="70" zoomScaleSheetLayoutView="70" workbookViewId="0">
      <selection activeCell="M2" sqref="M2"/>
    </sheetView>
  </sheetViews>
  <sheetFormatPr defaultRowHeight="48" customHeight="1" x14ac:dyDescent="0.3"/>
  <cols>
    <col min="1" max="1" width="5.625" customWidth="1"/>
    <col min="2" max="2" width="17.75" customWidth="1"/>
    <col min="3" max="3" width="12.75" customWidth="1"/>
    <col min="4" max="6" width="20.625" customWidth="1"/>
    <col min="7" max="7" width="65.5" customWidth="1"/>
    <col min="8" max="9" width="22.625" customWidth="1"/>
    <col min="10" max="10" width="20" customWidth="1"/>
    <col min="11" max="11" width="19.125" customWidth="1"/>
    <col min="12" max="12" width="19.75" customWidth="1"/>
    <col min="13" max="13" width="44" customWidth="1"/>
    <col min="14" max="14" width="11.25" bestFit="1" customWidth="1"/>
  </cols>
  <sheetData>
    <row r="1" spans="1:13" ht="60" customHeight="1" x14ac:dyDescent="0.3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ht="28.5" customHeight="1" x14ac:dyDescent="0.3">
      <c r="B2" s="46"/>
      <c r="C2" s="46"/>
      <c r="D2" s="46"/>
      <c r="E2" s="46"/>
      <c r="F2" s="46"/>
      <c r="H2" s="1"/>
      <c r="I2" s="1"/>
      <c r="L2" s="36"/>
      <c r="M2" s="61" t="s">
        <v>0</v>
      </c>
    </row>
    <row r="3" spans="1:13" ht="60" customHeight="1" x14ac:dyDescent="0.3">
      <c r="A3" s="11" t="s">
        <v>1</v>
      </c>
      <c r="B3" s="11" t="s">
        <v>2</v>
      </c>
      <c r="C3" s="19" t="s">
        <v>3</v>
      </c>
      <c r="D3" s="11" t="s">
        <v>4</v>
      </c>
      <c r="E3" s="11" t="s">
        <v>5</v>
      </c>
      <c r="F3" s="11" t="s">
        <v>10</v>
      </c>
      <c r="G3" s="11" t="s">
        <v>12</v>
      </c>
      <c r="H3" s="19" t="s">
        <v>6</v>
      </c>
      <c r="I3" s="10" t="s">
        <v>17</v>
      </c>
      <c r="J3" s="20" t="s">
        <v>18</v>
      </c>
      <c r="K3" s="10" t="s">
        <v>11</v>
      </c>
      <c r="L3" s="10" t="s">
        <v>15</v>
      </c>
      <c r="M3" s="11" t="s">
        <v>14</v>
      </c>
    </row>
    <row r="4" spans="1:13" ht="42.95" customHeight="1" x14ac:dyDescent="0.3">
      <c r="A4" s="37"/>
      <c r="B4" s="59" t="s">
        <v>22</v>
      </c>
      <c r="C4" s="60"/>
      <c r="D4" s="60"/>
      <c r="E4" s="60"/>
      <c r="F4" s="60"/>
      <c r="G4" s="37"/>
      <c r="H4" s="2"/>
      <c r="I4" s="2"/>
      <c r="J4" s="8">
        <f>SUBTOTAL(9,J5:J37)</f>
        <v>792000</v>
      </c>
      <c r="K4" s="40">
        <f>SUBTOTAL(9,K5:K37)</f>
        <v>1307831</v>
      </c>
      <c r="L4" s="21">
        <f>SUBTOTAL(9,L5:L37)</f>
        <v>1684831</v>
      </c>
      <c r="M4" s="14"/>
    </row>
    <row r="5" spans="1:13" ht="51.95" customHeight="1" x14ac:dyDescent="0.3">
      <c r="A5" s="47">
        <v>1</v>
      </c>
      <c r="B5" s="4" t="s">
        <v>19</v>
      </c>
      <c r="C5" s="4" t="s">
        <v>54</v>
      </c>
      <c r="D5" s="4" t="s">
        <v>57</v>
      </c>
      <c r="E5" s="4" t="s">
        <v>77</v>
      </c>
      <c r="F5" s="32">
        <v>467</v>
      </c>
      <c r="G5" s="4" t="s">
        <v>78</v>
      </c>
      <c r="H5" s="4" t="s">
        <v>43</v>
      </c>
      <c r="I5" s="48">
        <v>832200</v>
      </c>
      <c r="J5" s="49">
        <v>50000</v>
      </c>
      <c r="K5" s="50">
        <v>70000</v>
      </c>
      <c r="L5" s="49">
        <f t="shared" ref="L5:L36" si="0">J5+K5</f>
        <v>120000</v>
      </c>
      <c r="M5" s="41" t="s">
        <v>120</v>
      </c>
    </row>
    <row r="6" spans="1:13" ht="51.95" customHeight="1" x14ac:dyDescent="0.3">
      <c r="A6" s="47">
        <v>2</v>
      </c>
      <c r="B6" s="4" t="s">
        <v>19</v>
      </c>
      <c r="C6" s="4" t="s">
        <v>79</v>
      </c>
      <c r="D6" s="4" t="s">
        <v>57</v>
      </c>
      <c r="E6" s="4" t="s">
        <v>80</v>
      </c>
      <c r="F6" s="32" t="s">
        <v>81</v>
      </c>
      <c r="G6" s="4" t="s">
        <v>82</v>
      </c>
      <c r="H6" s="4" t="s">
        <v>43</v>
      </c>
      <c r="I6" s="48">
        <v>300000</v>
      </c>
      <c r="J6" s="49">
        <v>0</v>
      </c>
      <c r="K6" s="50">
        <v>100000</v>
      </c>
      <c r="L6" s="49">
        <f t="shared" si="0"/>
        <v>100000</v>
      </c>
      <c r="M6" s="41" t="s">
        <v>120</v>
      </c>
    </row>
    <row r="7" spans="1:13" s="38" customFormat="1" ht="51.95" customHeight="1" x14ac:dyDescent="0.3">
      <c r="A7" s="47">
        <v>3</v>
      </c>
      <c r="B7" s="4" t="s">
        <v>19</v>
      </c>
      <c r="C7" s="4" t="s">
        <v>79</v>
      </c>
      <c r="D7" s="4" t="s">
        <v>55</v>
      </c>
      <c r="E7" s="4" t="s">
        <v>83</v>
      </c>
      <c r="F7" s="32">
        <v>483</v>
      </c>
      <c r="G7" s="4" t="s">
        <v>84</v>
      </c>
      <c r="H7" s="4" t="s">
        <v>38</v>
      </c>
      <c r="I7" s="48">
        <v>50000</v>
      </c>
      <c r="J7" s="49">
        <v>20000</v>
      </c>
      <c r="K7" s="50">
        <v>20000</v>
      </c>
      <c r="L7" s="49">
        <f t="shared" si="0"/>
        <v>40000</v>
      </c>
      <c r="M7" s="41" t="s">
        <v>119</v>
      </c>
    </row>
    <row r="8" spans="1:13" ht="51.95" customHeight="1" x14ac:dyDescent="0.3">
      <c r="A8" s="47">
        <v>4</v>
      </c>
      <c r="B8" s="4" t="s">
        <v>19</v>
      </c>
      <c r="C8" s="4" t="s">
        <v>79</v>
      </c>
      <c r="D8" s="4" t="s">
        <v>55</v>
      </c>
      <c r="E8" s="4" t="s">
        <v>83</v>
      </c>
      <c r="F8" s="32">
        <v>483</v>
      </c>
      <c r="G8" s="4" t="s">
        <v>85</v>
      </c>
      <c r="H8" s="4" t="s">
        <v>86</v>
      </c>
      <c r="I8" s="48">
        <v>180370</v>
      </c>
      <c r="J8" s="49">
        <v>10000</v>
      </c>
      <c r="K8" s="50">
        <v>20000</v>
      </c>
      <c r="L8" s="49">
        <f t="shared" si="0"/>
        <v>30000</v>
      </c>
      <c r="M8" s="41" t="s">
        <v>119</v>
      </c>
    </row>
    <row r="9" spans="1:13" ht="51.95" customHeight="1" x14ac:dyDescent="0.3">
      <c r="A9" s="47">
        <v>5</v>
      </c>
      <c r="B9" s="4" t="s">
        <v>19</v>
      </c>
      <c r="C9" s="4" t="s">
        <v>79</v>
      </c>
      <c r="D9" s="4" t="s">
        <v>55</v>
      </c>
      <c r="E9" s="4" t="s">
        <v>83</v>
      </c>
      <c r="F9" s="32" t="s">
        <v>81</v>
      </c>
      <c r="G9" s="4" t="s">
        <v>87</v>
      </c>
      <c r="H9" s="4" t="s">
        <v>38</v>
      </c>
      <c r="I9" s="48">
        <v>0</v>
      </c>
      <c r="J9" s="49">
        <v>0</v>
      </c>
      <c r="K9" s="50">
        <v>10000</v>
      </c>
      <c r="L9" s="49">
        <f t="shared" si="0"/>
        <v>10000</v>
      </c>
      <c r="M9" s="41" t="s">
        <v>119</v>
      </c>
    </row>
    <row r="10" spans="1:13" ht="51.95" customHeight="1" x14ac:dyDescent="0.3">
      <c r="A10" s="47">
        <v>6</v>
      </c>
      <c r="B10" s="4" t="s">
        <v>19</v>
      </c>
      <c r="C10" s="4" t="s">
        <v>16</v>
      </c>
      <c r="D10" s="4" t="s">
        <v>20</v>
      </c>
      <c r="E10" s="4" t="s">
        <v>21</v>
      </c>
      <c r="F10" s="32">
        <v>84</v>
      </c>
      <c r="G10" s="4" t="s">
        <v>88</v>
      </c>
      <c r="H10" s="4" t="s">
        <v>38</v>
      </c>
      <c r="I10" s="48">
        <v>0</v>
      </c>
      <c r="J10" s="49">
        <v>10000</v>
      </c>
      <c r="K10" s="50">
        <v>5000</v>
      </c>
      <c r="L10" s="49">
        <f t="shared" si="0"/>
        <v>15000</v>
      </c>
      <c r="M10" s="41" t="s">
        <v>119</v>
      </c>
    </row>
    <row r="11" spans="1:13" ht="51.95" customHeight="1" x14ac:dyDescent="0.3">
      <c r="A11" s="47">
        <v>7</v>
      </c>
      <c r="B11" s="4" t="s">
        <v>19</v>
      </c>
      <c r="C11" s="4" t="s">
        <v>16</v>
      </c>
      <c r="D11" s="4" t="s">
        <v>20</v>
      </c>
      <c r="E11" s="4" t="s">
        <v>89</v>
      </c>
      <c r="F11" s="32">
        <v>89</v>
      </c>
      <c r="G11" s="4" t="s">
        <v>90</v>
      </c>
      <c r="H11" s="4" t="s">
        <v>43</v>
      </c>
      <c r="I11" s="48">
        <v>300000</v>
      </c>
      <c r="J11" s="49">
        <v>150000</v>
      </c>
      <c r="K11" s="51">
        <v>50000</v>
      </c>
      <c r="L11" s="49">
        <f t="shared" si="0"/>
        <v>200000</v>
      </c>
      <c r="M11" s="41" t="s">
        <v>119</v>
      </c>
    </row>
    <row r="12" spans="1:13" ht="51.95" customHeight="1" x14ac:dyDescent="0.3">
      <c r="A12" s="47">
        <v>8</v>
      </c>
      <c r="B12" s="4" t="s">
        <v>19</v>
      </c>
      <c r="C12" s="4" t="s">
        <v>16</v>
      </c>
      <c r="D12" s="4" t="s">
        <v>20</v>
      </c>
      <c r="E12" s="4" t="s">
        <v>89</v>
      </c>
      <c r="F12" s="32" t="s">
        <v>81</v>
      </c>
      <c r="G12" s="4" t="s">
        <v>91</v>
      </c>
      <c r="H12" s="4" t="s">
        <v>121</v>
      </c>
      <c r="I12" s="48">
        <v>0</v>
      </c>
      <c r="J12" s="49">
        <v>0</v>
      </c>
      <c r="K12" s="50">
        <v>5000</v>
      </c>
      <c r="L12" s="49">
        <f t="shared" si="0"/>
        <v>5000</v>
      </c>
      <c r="M12" s="41" t="s">
        <v>119</v>
      </c>
    </row>
    <row r="13" spans="1:13" ht="51.95" customHeight="1" x14ac:dyDescent="0.3">
      <c r="A13" s="47">
        <v>9</v>
      </c>
      <c r="B13" s="4" t="s">
        <v>19</v>
      </c>
      <c r="C13" s="4" t="s">
        <v>79</v>
      </c>
      <c r="D13" s="4" t="s">
        <v>55</v>
      </c>
      <c r="E13" s="4" t="s">
        <v>83</v>
      </c>
      <c r="F13" s="32">
        <v>483</v>
      </c>
      <c r="G13" s="4" t="s">
        <v>85</v>
      </c>
      <c r="H13" s="4" t="s">
        <v>86</v>
      </c>
      <c r="I13" s="52">
        <v>180370</v>
      </c>
      <c r="J13" s="53">
        <v>10000</v>
      </c>
      <c r="K13" s="51">
        <v>20000</v>
      </c>
      <c r="L13" s="22">
        <f t="shared" si="0"/>
        <v>30000</v>
      </c>
      <c r="M13" s="41" t="s">
        <v>119</v>
      </c>
    </row>
    <row r="14" spans="1:13" ht="51.95" customHeight="1" x14ac:dyDescent="0.3">
      <c r="A14" s="47">
        <v>10</v>
      </c>
      <c r="B14" s="4" t="s">
        <v>19</v>
      </c>
      <c r="C14" s="4" t="s">
        <v>79</v>
      </c>
      <c r="D14" s="4" t="s">
        <v>57</v>
      </c>
      <c r="E14" s="4" t="s">
        <v>122</v>
      </c>
      <c r="F14" s="32" t="s">
        <v>81</v>
      </c>
      <c r="G14" s="4" t="s">
        <v>123</v>
      </c>
      <c r="H14" s="4" t="s">
        <v>43</v>
      </c>
      <c r="I14" s="52">
        <v>400000</v>
      </c>
      <c r="J14" s="53">
        <v>0</v>
      </c>
      <c r="K14" s="51">
        <v>30000</v>
      </c>
      <c r="L14" s="22">
        <f t="shared" si="0"/>
        <v>30000</v>
      </c>
      <c r="M14" s="41" t="s">
        <v>120</v>
      </c>
    </row>
    <row r="15" spans="1:13" ht="51.95" customHeight="1" x14ac:dyDescent="0.3">
      <c r="A15" s="47">
        <v>11</v>
      </c>
      <c r="B15" s="4" t="s">
        <v>19</v>
      </c>
      <c r="C15" s="4" t="s">
        <v>79</v>
      </c>
      <c r="D15" s="4" t="s">
        <v>55</v>
      </c>
      <c r="E15" s="4" t="s">
        <v>52</v>
      </c>
      <c r="F15" s="32" t="s">
        <v>81</v>
      </c>
      <c r="G15" s="4" t="s">
        <v>92</v>
      </c>
      <c r="H15" s="4" t="s">
        <v>104</v>
      </c>
      <c r="I15" s="48">
        <v>0</v>
      </c>
      <c r="J15" s="49">
        <v>0</v>
      </c>
      <c r="K15" s="50">
        <v>5000</v>
      </c>
      <c r="L15" s="49">
        <f t="shared" si="0"/>
        <v>5000</v>
      </c>
      <c r="M15" s="41" t="s">
        <v>119</v>
      </c>
    </row>
    <row r="16" spans="1:13" ht="51.95" customHeight="1" x14ac:dyDescent="0.3">
      <c r="A16" s="47">
        <v>12</v>
      </c>
      <c r="B16" s="4" t="s">
        <v>19</v>
      </c>
      <c r="C16" s="4" t="s">
        <v>54</v>
      </c>
      <c r="D16" s="4" t="s">
        <v>57</v>
      </c>
      <c r="E16" s="4" t="s">
        <v>93</v>
      </c>
      <c r="F16" s="32">
        <v>473</v>
      </c>
      <c r="G16" s="4" t="s">
        <v>124</v>
      </c>
      <c r="H16" s="4" t="s">
        <v>43</v>
      </c>
      <c r="I16" s="48">
        <v>400000</v>
      </c>
      <c r="J16" s="49">
        <v>100000</v>
      </c>
      <c r="K16" s="51">
        <v>142831</v>
      </c>
      <c r="L16" s="49">
        <f t="shared" si="0"/>
        <v>242831</v>
      </c>
      <c r="M16" s="41" t="s">
        <v>120</v>
      </c>
    </row>
    <row r="17" spans="1:13" ht="51.95" customHeight="1" x14ac:dyDescent="0.3">
      <c r="A17" s="47">
        <v>13</v>
      </c>
      <c r="B17" s="4" t="s">
        <v>19</v>
      </c>
      <c r="C17" s="4" t="s">
        <v>54</v>
      </c>
      <c r="D17" s="4" t="s">
        <v>55</v>
      </c>
      <c r="E17" s="4" t="s">
        <v>83</v>
      </c>
      <c r="F17" s="32">
        <v>324</v>
      </c>
      <c r="G17" s="4" t="s">
        <v>84</v>
      </c>
      <c r="H17" s="4" t="s">
        <v>38</v>
      </c>
      <c r="I17" s="52">
        <v>160000</v>
      </c>
      <c r="J17" s="53">
        <v>20000</v>
      </c>
      <c r="K17" s="51">
        <v>10000</v>
      </c>
      <c r="L17" s="22">
        <f t="shared" si="0"/>
        <v>30000</v>
      </c>
      <c r="M17" s="41" t="s">
        <v>119</v>
      </c>
    </row>
    <row r="18" spans="1:13" ht="51.95" customHeight="1" x14ac:dyDescent="0.3">
      <c r="A18" s="47">
        <v>14</v>
      </c>
      <c r="B18" s="4" t="s">
        <v>19</v>
      </c>
      <c r="C18" s="4" t="s">
        <v>54</v>
      </c>
      <c r="D18" s="4" t="s">
        <v>57</v>
      </c>
      <c r="E18" s="4" t="s">
        <v>94</v>
      </c>
      <c r="F18" s="32" t="s">
        <v>81</v>
      </c>
      <c r="G18" s="4" t="s">
        <v>95</v>
      </c>
      <c r="H18" s="4" t="s">
        <v>96</v>
      </c>
      <c r="I18" s="48">
        <v>62711</v>
      </c>
      <c r="J18" s="49">
        <v>0</v>
      </c>
      <c r="K18" s="50">
        <v>9532</v>
      </c>
      <c r="L18" s="49">
        <f t="shared" si="0"/>
        <v>9532</v>
      </c>
      <c r="M18" s="41" t="s">
        <v>120</v>
      </c>
    </row>
    <row r="19" spans="1:13" ht="51.95" customHeight="1" x14ac:dyDescent="0.3">
      <c r="A19" s="47">
        <v>15</v>
      </c>
      <c r="B19" s="4" t="s">
        <v>19</v>
      </c>
      <c r="C19" s="4" t="s">
        <v>54</v>
      </c>
      <c r="D19" s="4" t="s">
        <v>57</v>
      </c>
      <c r="E19" s="4" t="s">
        <v>94</v>
      </c>
      <c r="F19" s="32" t="s">
        <v>81</v>
      </c>
      <c r="G19" s="4" t="s">
        <v>97</v>
      </c>
      <c r="H19" s="4" t="s">
        <v>96</v>
      </c>
      <c r="I19" s="48">
        <v>26336</v>
      </c>
      <c r="J19" s="49">
        <v>0</v>
      </c>
      <c r="K19" s="50">
        <v>34664</v>
      </c>
      <c r="L19" s="49">
        <f t="shared" si="0"/>
        <v>34664</v>
      </c>
      <c r="M19" s="41" t="s">
        <v>120</v>
      </c>
    </row>
    <row r="20" spans="1:13" ht="51.95" customHeight="1" x14ac:dyDescent="0.3">
      <c r="A20" s="47">
        <v>16</v>
      </c>
      <c r="B20" s="4" t="s">
        <v>19</v>
      </c>
      <c r="C20" s="4" t="s">
        <v>54</v>
      </c>
      <c r="D20" s="4" t="s">
        <v>57</v>
      </c>
      <c r="E20" s="4" t="s">
        <v>94</v>
      </c>
      <c r="F20" s="32">
        <v>468</v>
      </c>
      <c r="G20" s="4" t="s">
        <v>78</v>
      </c>
      <c r="H20" s="4" t="s">
        <v>43</v>
      </c>
      <c r="I20" s="48">
        <v>465000</v>
      </c>
      <c r="J20" s="49">
        <v>50000</v>
      </c>
      <c r="K20" s="50">
        <v>105804</v>
      </c>
      <c r="L20" s="49">
        <f t="shared" si="0"/>
        <v>155804</v>
      </c>
      <c r="M20" s="41" t="s">
        <v>120</v>
      </c>
    </row>
    <row r="21" spans="1:13" ht="51.95" customHeight="1" x14ac:dyDescent="0.3">
      <c r="A21" s="47">
        <v>17</v>
      </c>
      <c r="B21" s="4" t="s">
        <v>19</v>
      </c>
      <c r="C21" s="4" t="s">
        <v>79</v>
      </c>
      <c r="D21" s="4" t="s">
        <v>55</v>
      </c>
      <c r="E21" s="4" t="s">
        <v>83</v>
      </c>
      <c r="F21" s="32">
        <v>483</v>
      </c>
      <c r="G21" s="4" t="s">
        <v>99</v>
      </c>
      <c r="H21" s="4" t="s">
        <v>9</v>
      </c>
      <c r="I21" s="49">
        <v>108000</v>
      </c>
      <c r="J21" s="49">
        <v>20000</v>
      </c>
      <c r="K21" s="50">
        <v>10000</v>
      </c>
      <c r="L21" s="49">
        <f t="shared" si="0"/>
        <v>30000</v>
      </c>
      <c r="M21" s="41" t="s">
        <v>119</v>
      </c>
    </row>
    <row r="22" spans="1:13" ht="51.95" customHeight="1" x14ac:dyDescent="0.3">
      <c r="A22" s="47">
        <v>18</v>
      </c>
      <c r="B22" s="4" t="s">
        <v>19</v>
      </c>
      <c r="C22" s="4" t="s">
        <v>54</v>
      </c>
      <c r="D22" s="4" t="s">
        <v>55</v>
      </c>
      <c r="E22" s="4" t="s">
        <v>83</v>
      </c>
      <c r="F22" s="32">
        <v>324</v>
      </c>
      <c r="G22" s="4" t="s">
        <v>99</v>
      </c>
      <c r="H22" s="4" t="s">
        <v>9</v>
      </c>
      <c r="I22" s="49">
        <v>230000</v>
      </c>
      <c r="J22" s="49">
        <v>40000</v>
      </c>
      <c r="K22" s="50">
        <v>30000</v>
      </c>
      <c r="L22" s="49">
        <f t="shared" si="0"/>
        <v>70000</v>
      </c>
      <c r="M22" s="41" t="s">
        <v>119</v>
      </c>
    </row>
    <row r="23" spans="1:13" ht="51.95" customHeight="1" x14ac:dyDescent="0.3">
      <c r="A23" s="47">
        <v>19</v>
      </c>
      <c r="B23" s="4" t="s">
        <v>19</v>
      </c>
      <c r="C23" s="4" t="s">
        <v>54</v>
      </c>
      <c r="D23" s="4" t="s">
        <v>57</v>
      </c>
      <c r="E23" s="4" t="s">
        <v>77</v>
      </c>
      <c r="F23" s="32" t="s">
        <v>81</v>
      </c>
      <c r="G23" s="4" t="s">
        <v>100</v>
      </c>
      <c r="H23" s="4" t="s">
        <v>98</v>
      </c>
      <c r="I23" s="49">
        <v>14000</v>
      </c>
      <c r="J23" s="49">
        <v>0</v>
      </c>
      <c r="K23" s="50">
        <v>10000</v>
      </c>
      <c r="L23" s="49">
        <f t="shared" si="0"/>
        <v>10000</v>
      </c>
      <c r="M23" s="41" t="s">
        <v>120</v>
      </c>
    </row>
    <row r="24" spans="1:13" ht="51.95" customHeight="1" x14ac:dyDescent="0.3">
      <c r="A24" s="47">
        <v>20</v>
      </c>
      <c r="B24" s="4" t="s">
        <v>19</v>
      </c>
      <c r="C24" s="4" t="s">
        <v>79</v>
      </c>
      <c r="D24" s="4" t="s">
        <v>57</v>
      </c>
      <c r="E24" s="4" t="s">
        <v>101</v>
      </c>
      <c r="F24" s="32" t="s">
        <v>81</v>
      </c>
      <c r="G24" s="4" t="s">
        <v>102</v>
      </c>
      <c r="H24" s="4" t="s">
        <v>96</v>
      </c>
      <c r="I24" s="49">
        <v>88700</v>
      </c>
      <c r="J24" s="49">
        <v>0</v>
      </c>
      <c r="K24" s="50">
        <v>10000</v>
      </c>
      <c r="L24" s="49">
        <f t="shared" si="0"/>
        <v>10000</v>
      </c>
      <c r="M24" s="41" t="s">
        <v>120</v>
      </c>
    </row>
    <row r="25" spans="1:13" ht="51.95" customHeight="1" x14ac:dyDescent="0.3">
      <c r="A25" s="47">
        <v>21</v>
      </c>
      <c r="B25" s="4" t="s">
        <v>19</v>
      </c>
      <c r="C25" s="4" t="s">
        <v>54</v>
      </c>
      <c r="D25" s="4" t="s">
        <v>57</v>
      </c>
      <c r="E25" s="4" t="s">
        <v>125</v>
      </c>
      <c r="F25" s="32">
        <v>453</v>
      </c>
      <c r="G25" s="4" t="s">
        <v>126</v>
      </c>
      <c r="H25" s="4" t="s">
        <v>43</v>
      </c>
      <c r="I25" s="53">
        <v>100000</v>
      </c>
      <c r="J25" s="53">
        <v>50000</v>
      </c>
      <c r="K25" s="51">
        <v>10000</v>
      </c>
      <c r="L25" s="22">
        <f t="shared" si="0"/>
        <v>60000</v>
      </c>
      <c r="M25" s="41" t="s">
        <v>120</v>
      </c>
    </row>
    <row r="26" spans="1:13" ht="51.95" customHeight="1" x14ac:dyDescent="0.3">
      <c r="A26" s="47">
        <v>22</v>
      </c>
      <c r="B26" s="4" t="s">
        <v>19</v>
      </c>
      <c r="C26" s="4" t="s">
        <v>54</v>
      </c>
      <c r="D26" s="4" t="s">
        <v>57</v>
      </c>
      <c r="E26" s="4" t="s">
        <v>105</v>
      </c>
      <c r="F26" s="32" t="s">
        <v>81</v>
      </c>
      <c r="G26" s="4" t="s">
        <v>106</v>
      </c>
      <c r="H26" s="4" t="s">
        <v>43</v>
      </c>
      <c r="I26" s="49">
        <v>0</v>
      </c>
      <c r="J26" s="49">
        <v>0</v>
      </c>
      <c r="K26" s="54">
        <v>25000</v>
      </c>
      <c r="L26" s="49">
        <f t="shared" si="0"/>
        <v>25000</v>
      </c>
      <c r="M26" s="41" t="s">
        <v>120</v>
      </c>
    </row>
    <row r="27" spans="1:13" ht="51.95" customHeight="1" x14ac:dyDescent="0.3">
      <c r="A27" s="47">
        <v>23</v>
      </c>
      <c r="B27" s="4" t="s">
        <v>19</v>
      </c>
      <c r="C27" s="4" t="s">
        <v>54</v>
      </c>
      <c r="D27" s="4" t="s">
        <v>57</v>
      </c>
      <c r="E27" s="4" t="s">
        <v>107</v>
      </c>
      <c r="F27" s="32">
        <v>468</v>
      </c>
      <c r="G27" s="4" t="s">
        <v>78</v>
      </c>
      <c r="H27" s="4" t="s">
        <v>43</v>
      </c>
      <c r="I27" s="49">
        <v>465000</v>
      </c>
      <c r="J27" s="49">
        <v>50000</v>
      </c>
      <c r="K27" s="54">
        <v>20000</v>
      </c>
      <c r="L27" s="49">
        <f t="shared" si="0"/>
        <v>70000</v>
      </c>
      <c r="M27" s="41" t="s">
        <v>120</v>
      </c>
    </row>
    <row r="28" spans="1:13" ht="51.95" customHeight="1" x14ac:dyDescent="0.3">
      <c r="A28" s="47">
        <v>24</v>
      </c>
      <c r="B28" s="4" t="s">
        <v>19</v>
      </c>
      <c r="C28" s="4" t="s">
        <v>16</v>
      </c>
      <c r="D28" s="4" t="s">
        <v>20</v>
      </c>
      <c r="E28" s="4" t="s">
        <v>89</v>
      </c>
      <c r="F28" s="32">
        <v>89</v>
      </c>
      <c r="G28" s="4" t="s">
        <v>108</v>
      </c>
      <c r="H28" s="4" t="s">
        <v>24</v>
      </c>
      <c r="I28" s="49">
        <v>1287414</v>
      </c>
      <c r="J28" s="49">
        <v>41000</v>
      </c>
      <c r="K28" s="54">
        <v>20000</v>
      </c>
      <c r="L28" s="49">
        <f t="shared" si="0"/>
        <v>61000</v>
      </c>
      <c r="M28" s="41" t="s">
        <v>119</v>
      </c>
    </row>
    <row r="29" spans="1:13" ht="51.95" customHeight="1" x14ac:dyDescent="0.3">
      <c r="A29" s="47">
        <v>25</v>
      </c>
      <c r="B29" s="4" t="s">
        <v>19</v>
      </c>
      <c r="C29" s="4" t="s">
        <v>54</v>
      </c>
      <c r="D29" s="4" t="s">
        <v>57</v>
      </c>
      <c r="E29" s="4" t="s">
        <v>127</v>
      </c>
      <c r="F29" s="32">
        <v>461</v>
      </c>
      <c r="G29" s="4" t="s">
        <v>128</v>
      </c>
      <c r="H29" s="4" t="s">
        <v>43</v>
      </c>
      <c r="I29" s="49">
        <v>951445</v>
      </c>
      <c r="J29" s="49">
        <v>100000</v>
      </c>
      <c r="K29" s="54">
        <v>20000</v>
      </c>
      <c r="L29" s="49">
        <f t="shared" si="0"/>
        <v>120000</v>
      </c>
      <c r="M29" s="41" t="s">
        <v>120</v>
      </c>
    </row>
    <row r="30" spans="1:13" ht="51.95" customHeight="1" x14ac:dyDescent="0.3">
      <c r="A30" s="47">
        <v>26</v>
      </c>
      <c r="B30" s="4" t="s">
        <v>19</v>
      </c>
      <c r="C30" s="4" t="s">
        <v>54</v>
      </c>
      <c r="D30" s="4" t="s">
        <v>57</v>
      </c>
      <c r="E30" s="4" t="s">
        <v>109</v>
      </c>
      <c r="F30" s="32" t="s">
        <v>81</v>
      </c>
      <c r="G30" s="4" t="s">
        <v>100</v>
      </c>
      <c r="H30" s="4" t="s">
        <v>98</v>
      </c>
      <c r="I30" s="49">
        <v>14000</v>
      </c>
      <c r="J30" s="49">
        <v>0</v>
      </c>
      <c r="K30" s="54">
        <v>10000</v>
      </c>
      <c r="L30" s="49">
        <f t="shared" si="0"/>
        <v>10000</v>
      </c>
      <c r="M30" s="41" t="s">
        <v>120</v>
      </c>
    </row>
    <row r="31" spans="1:13" ht="51.95" customHeight="1" x14ac:dyDescent="0.3">
      <c r="A31" s="47">
        <v>27</v>
      </c>
      <c r="B31" s="4" t="s">
        <v>19</v>
      </c>
      <c r="C31" s="4" t="s">
        <v>79</v>
      </c>
      <c r="D31" s="4" t="s">
        <v>57</v>
      </c>
      <c r="E31" s="4" t="s">
        <v>110</v>
      </c>
      <c r="F31" s="32" t="s">
        <v>81</v>
      </c>
      <c r="G31" s="4" t="s">
        <v>111</v>
      </c>
      <c r="H31" s="4" t="s">
        <v>38</v>
      </c>
      <c r="I31" s="49">
        <v>0</v>
      </c>
      <c r="J31" s="49">
        <v>0</v>
      </c>
      <c r="K31" s="54">
        <v>10000</v>
      </c>
      <c r="L31" s="49">
        <f t="shared" si="0"/>
        <v>10000</v>
      </c>
      <c r="M31" s="41" t="s">
        <v>120</v>
      </c>
    </row>
    <row r="32" spans="1:13" ht="51.95" customHeight="1" x14ac:dyDescent="0.3">
      <c r="A32" s="47">
        <v>28</v>
      </c>
      <c r="B32" s="4" t="s">
        <v>19</v>
      </c>
      <c r="C32" s="4" t="s">
        <v>54</v>
      </c>
      <c r="D32" s="4" t="s">
        <v>57</v>
      </c>
      <c r="E32" s="4" t="s">
        <v>112</v>
      </c>
      <c r="F32" s="32" t="s">
        <v>81</v>
      </c>
      <c r="G32" s="4" t="s">
        <v>113</v>
      </c>
      <c r="H32" s="4" t="s">
        <v>104</v>
      </c>
      <c r="I32" s="49">
        <v>75000</v>
      </c>
      <c r="J32" s="49">
        <v>0</v>
      </c>
      <c r="K32" s="54">
        <v>10000</v>
      </c>
      <c r="L32" s="49">
        <f t="shared" si="0"/>
        <v>10000</v>
      </c>
      <c r="M32" s="41" t="s">
        <v>120</v>
      </c>
    </row>
    <row r="33" spans="1:13" ht="51.95" customHeight="1" x14ac:dyDescent="0.3">
      <c r="A33" s="47">
        <v>29</v>
      </c>
      <c r="B33" s="4" t="s">
        <v>19</v>
      </c>
      <c r="C33" s="4" t="s">
        <v>16</v>
      </c>
      <c r="D33" s="4" t="s">
        <v>29</v>
      </c>
      <c r="E33" s="4" t="s">
        <v>33</v>
      </c>
      <c r="F33" s="32">
        <v>82</v>
      </c>
      <c r="G33" s="4" t="s">
        <v>114</v>
      </c>
      <c r="H33" s="4" t="s">
        <v>115</v>
      </c>
      <c r="I33" s="49">
        <v>200000</v>
      </c>
      <c r="J33" s="49">
        <v>30000</v>
      </c>
      <c r="K33" s="54">
        <v>10000</v>
      </c>
      <c r="L33" s="49">
        <f t="shared" si="0"/>
        <v>40000</v>
      </c>
      <c r="M33" s="41" t="s">
        <v>119</v>
      </c>
    </row>
    <row r="34" spans="1:13" ht="51.95" customHeight="1" x14ac:dyDescent="0.3">
      <c r="A34" s="47">
        <v>30</v>
      </c>
      <c r="B34" s="4" t="s">
        <v>19</v>
      </c>
      <c r="C34" s="4" t="s">
        <v>16</v>
      </c>
      <c r="D34" s="4" t="s">
        <v>29</v>
      </c>
      <c r="E34" s="4" t="s">
        <v>33</v>
      </c>
      <c r="F34" s="32" t="s">
        <v>81</v>
      </c>
      <c r="G34" s="4" t="s">
        <v>116</v>
      </c>
      <c r="H34" s="4" t="s">
        <v>103</v>
      </c>
      <c r="I34" s="49">
        <v>30000</v>
      </c>
      <c r="J34" s="49">
        <v>0</v>
      </c>
      <c r="K34" s="54">
        <v>10000</v>
      </c>
      <c r="L34" s="49">
        <f t="shared" si="0"/>
        <v>10000</v>
      </c>
      <c r="M34" s="41" t="s">
        <v>119</v>
      </c>
    </row>
    <row r="35" spans="1:13" ht="51.95" customHeight="1" x14ac:dyDescent="0.3">
      <c r="A35" s="47">
        <v>31</v>
      </c>
      <c r="B35" s="4" t="s">
        <v>19</v>
      </c>
      <c r="C35" s="4" t="s">
        <v>16</v>
      </c>
      <c r="D35" s="4" t="s">
        <v>20</v>
      </c>
      <c r="E35" s="4" t="s">
        <v>89</v>
      </c>
      <c r="F35" s="32">
        <v>89</v>
      </c>
      <c r="G35" s="4" t="s">
        <v>108</v>
      </c>
      <c r="H35" s="4" t="s">
        <v>24</v>
      </c>
      <c r="I35" s="49">
        <v>1287414</v>
      </c>
      <c r="J35" s="49">
        <v>41000</v>
      </c>
      <c r="K35" s="50">
        <v>10000</v>
      </c>
      <c r="L35" s="49">
        <f t="shared" si="0"/>
        <v>51000</v>
      </c>
      <c r="M35" s="41" t="s">
        <v>119</v>
      </c>
    </row>
    <row r="36" spans="1:13" ht="51.95" customHeight="1" x14ac:dyDescent="0.3">
      <c r="A36" s="47">
        <v>32</v>
      </c>
      <c r="B36" s="4" t="s">
        <v>19</v>
      </c>
      <c r="C36" s="4" t="s">
        <v>54</v>
      </c>
      <c r="D36" s="4" t="s">
        <v>57</v>
      </c>
      <c r="E36" s="4" t="s">
        <v>117</v>
      </c>
      <c r="F36" s="32" t="s">
        <v>81</v>
      </c>
      <c r="G36" s="4" t="s">
        <v>118</v>
      </c>
      <c r="H36" s="4" t="s">
        <v>43</v>
      </c>
      <c r="I36" s="49">
        <v>0</v>
      </c>
      <c r="J36" s="49">
        <v>0</v>
      </c>
      <c r="K36" s="50">
        <v>40000</v>
      </c>
      <c r="L36" s="49">
        <f t="shared" si="0"/>
        <v>40000</v>
      </c>
      <c r="M36" s="41" t="s">
        <v>120</v>
      </c>
    </row>
    <row r="37" spans="1:13" ht="51.95" customHeight="1" x14ac:dyDescent="0.3">
      <c r="A37" s="47">
        <v>33</v>
      </c>
      <c r="B37" s="55"/>
      <c r="C37" s="55"/>
      <c r="D37" s="56"/>
      <c r="E37" s="56"/>
      <c r="F37" s="56"/>
      <c r="G37" s="47" t="s">
        <v>129</v>
      </c>
      <c r="H37" s="56"/>
      <c r="I37" s="57"/>
      <c r="J37" s="56"/>
      <c r="K37" s="58">
        <v>415000</v>
      </c>
      <c r="L37" s="56"/>
      <c r="M37" s="41"/>
    </row>
  </sheetData>
  <autoFilter ref="A4:M37" xr:uid="{C2994DBA-7599-4742-B88E-30DF6E923D4D}">
    <filterColumn colId="1" showButton="0"/>
    <filterColumn colId="2" showButton="0"/>
    <filterColumn colId="3" showButton="0"/>
    <filterColumn colId="4" showButton="0"/>
  </autoFilter>
  <mergeCells count="3">
    <mergeCell ref="A1:M1"/>
    <mergeCell ref="B2:F2"/>
    <mergeCell ref="B4:F4"/>
  </mergeCells>
  <phoneticPr fontId="5" type="noConversion"/>
  <pageMargins left="0.47" right="0.25" top="0.41" bottom="0.38" header="0.3" footer="0.3"/>
  <pageSetup paperSize="8" scale="59" fitToHeight="0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일반회계감액안</vt:lpstr>
      <vt:lpstr>일반회계증액안</vt:lpstr>
      <vt:lpstr>일반회계증액안!Print_Area</vt:lpstr>
      <vt:lpstr>일반회계감액안!Print_Titles</vt:lpstr>
      <vt:lpstr>일반회계증액안!Print_Titles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2026-07-26T07:40:48Z</cp:lastPrinted>
  <dcterms:created xsi:type="dcterms:W3CDTF">2021-12-02T09:23:39Z</dcterms:created>
  <dcterms:modified xsi:type="dcterms:W3CDTF">2026-07-30T06:40:56Z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zBUMDY6NDA6MTVaIiwicElEIjoxLCJwcm9jZXNzSWQiOjIzNDYwLCJwcm9jZXNzTmFtZSI6IkVYQ0VMLkVYRSIsInRyYWNlSWQiOiIzNkE3NkU4QUJEN0I0RENGODhCRDk1MUM1Njc4RUQ2NyIsInVzZXJDb2RlIjoiSzA3NDA1MjYifSwibm9kZTIiOnsiZHNkIjoiMDEwMDAwMDAwMDAwMjU1OCIsImxvZ1RpbWUiOiIyMDI2LTA3LTMwVDA2OjQwOjE1WiIsInBJRCI6MSwicHJvY2Vzc0lkIjoyMzQ2MCwicHJvY2Vzc05hbWUiOiJFWENFTC5FWEUiLCJ0cmFjZUlkIjoiMzZBNzZFOEFCRDdCNERDRjg4QkQ5NTFDNTY3OEVENjciLCJ1c2VyQ29kZSI6IkswNzQwNTI2In0sIm5vZGUzIjp7ImRzZCI6IjAxMDAwMDAwMDAwMDI1NTgiLCJsb2dUaW1lIjoiMjAyNi0wNy0zMFQwNjo0MDoxNVoiLCJwSUQiOjEsInByb2Nlc3NJZCI6MjM0NjAsInByb2Nlc3NOYW1lIjoiRVhDRUwuRVhFIiwidHJhY2VJZCI6IjM2QTc2RThBQkQ3QjREQ0Y4OEJEOTUxQzU2NzhFRDY3IiwidXNlckNvZGUiOiJLMDc0MDUyNiJ9LCJub2RlNCI6eyJkc2QiOiIwMTAwMDAwMDAwMDAyNTU4IiwibG9nVGltZSI6IjIwMjYtMDctMzBUMDY6NDA6MTVaIiwicElEIjoxLCJwcm9jZXNzSWQiOjIzNDYwLCJwcm9jZXNzTmFtZSI6IkVYQ0VMLkVYRSIsInRyYWNlSWQiOiIzNkE3NkU4QUJEN0I0RENGODhCRDk1MUM1Njc4RUQ2NyIsInVzZXJDb2RlIjoiSzA3NDA1MjYifSwibm9kZTUiOnsiZHNkIjoiMDAwMDAwMDAwMDAwMDAwMCIsImxvZ1RpbWUiOiIyMDI2LTA3LTMwVDA2OjQxOjExWiIsInBJRCI6MjA0OCwicHJvY2Vzc0lkIjoyMzQ2MCwicHJvY2Vzc05hbWUiOiJFWENFTC5FWEUiLCJ0cmFjZUlkIjoiQUFGQjg4NzUzRDcxNERFMEJDMDZGMERFMDEwOTY4RDciLCJ1c2VyQ29kZSI6IkswNzQwNTI2In0sIm5vZGVDb3VudCI6Miwicm9vdFRyYWNlSWQiOiIzNkE3NkU4QUJEN0I0RENGODhCRDk1MUM1Njc4RUQ2NyJ9</vt:lpwstr>
  </property>
</Properties>
</file>