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제13대의회\453(임시회)\농수축위원회\제453회 농수축위원회 제2차 자료\"/>
    </mc:Choice>
  </mc:AlternateContent>
  <xr:revisionPtr revIDLastSave="0" documentId="8_{2945F6AD-828C-4D13-9453-6AE4EAC738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반회계감액안 " sheetId="10" r:id="rId1"/>
    <sheet name="일반회계증액안" sheetId="9" r:id="rId2"/>
  </sheets>
  <definedNames>
    <definedName name="_xlnm._FilterDatabase" localSheetId="0" hidden="1">'일반회계감액안 '!$A$3:$K$21</definedName>
    <definedName name="_xlnm._FilterDatabase" localSheetId="1" hidden="1">일반회계증액안!$A$3:$K$4</definedName>
    <definedName name="_xlnm.Print_Area" localSheetId="0">'일반회계감액안 '!$A$1:$K$21</definedName>
    <definedName name="_xlnm.Print_Area" localSheetId="1">일반회계증액안!$A$1:$K$11</definedName>
    <definedName name="_xlnm.Print_Titles" localSheetId="0">'일반회계감액안 '!$3:$3</definedName>
    <definedName name="_xlnm.Print_Titles" localSheetId="1">일반회계증액안!$3:$3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9" l="1"/>
  <c r="K10" i="9"/>
  <c r="K9" i="9"/>
  <c r="K8" i="9"/>
  <c r="K7" i="9"/>
  <c r="K6" i="9"/>
  <c r="K5" i="9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J4" i="10"/>
  <c r="I4" i="10"/>
  <c r="K4" i="10" l="1"/>
  <c r="K4" i="9"/>
  <c r="I4" i="9"/>
</calcChain>
</file>

<file path=xl/sharedStrings.xml><?xml version="1.0" encoding="utf-8"?>
<sst xmlns="http://schemas.openxmlformats.org/spreadsheetml/2006/main" count="191" uniqueCount="84">
  <si>
    <t>(단위 : 천원)</t>
    <phoneticPr fontId="3" type="noConversion"/>
  </si>
  <si>
    <t>번호</t>
    <phoneticPr fontId="3" type="noConversion"/>
  </si>
  <si>
    <t>위원회명</t>
    <phoneticPr fontId="3" type="noConversion"/>
  </si>
  <si>
    <t>기관별</t>
    <phoneticPr fontId="3" type="noConversion"/>
  </si>
  <si>
    <t>실국</t>
    <phoneticPr fontId="3" type="noConversion"/>
  </si>
  <si>
    <t>부서</t>
    <phoneticPr fontId="3" type="noConversion"/>
  </si>
  <si>
    <t>예산과목</t>
    <phoneticPr fontId="3" type="noConversion"/>
  </si>
  <si>
    <t>제주시</t>
    <phoneticPr fontId="3" type="noConversion"/>
  </si>
  <si>
    <t>예산안페이지</t>
    <phoneticPr fontId="3" type="noConversion"/>
  </si>
  <si>
    <t>상임위 증액안(나)</t>
    <phoneticPr fontId="3" type="noConversion"/>
  </si>
  <si>
    <t>부기명</t>
    <phoneticPr fontId="3" type="noConversion"/>
  </si>
  <si>
    <t>도</t>
    <phoneticPr fontId="3" type="noConversion"/>
  </si>
  <si>
    <t>서귀포시</t>
    <phoneticPr fontId="3" type="noConversion"/>
  </si>
  <si>
    <t>농축산식품국</t>
    <phoneticPr fontId="3" type="noConversion"/>
  </si>
  <si>
    <t>해양수산국</t>
    <phoneticPr fontId="3" type="noConversion"/>
  </si>
  <si>
    <t>수산정책과</t>
    <phoneticPr fontId="3" type="noConversion"/>
  </si>
  <si>
    <t>조정안(다)
(다=가+나)</t>
    <phoneticPr fontId="3" type="noConversion"/>
  </si>
  <si>
    <t xml:space="preserve">1.셀에 입력시 엔터(줄바꿈) 금지
2.사업명은 명세서상 기입된 그대로 기입(띄어쓰기 등) </t>
    <phoneticPr fontId="3" type="noConversion"/>
  </si>
  <si>
    <t>내부유보금</t>
    <phoneticPr fontId="3" type="noConversion"/>
  </si>
  <si>
    <t>친환경농업정책과</t>
    <phoneticPr fontId="3" type="noConversion"/>
  </si>
  <si>
    <t>이호조</t>
    <phoneticPr fontId="3" type="noConversion"/>
  </si>
  <si>
    <t>민간행사사업보조</t>
    <phoneticPr fontId="3" type="noConversion"/>
  </si>
  <si>
    <t>공기관등에대한경상적위탁사업비</t>
    <phoneticPr fontId="3" type="noConversion"/>
  </si>
  <si>
    <t>농수축산경제국</t>
    <phoneticPr fontId="3" type="noConversion"/>
  </si>
  <si>
    <t>친환경축산정책과</t>
    <phoneticPr fontId="3" type="noConversion"/>
  </si>
  <si>
    <t>민간경상사업보조</t>
    <phoneticPr fontId="3" type="noConversion"/>
  </si>
  <si>
    <t>상임위 감액안
(나)</t>
    <phoneticPr fontId="3" type="noConversion"/>
  </si>
  <si>
    <t>제2회추경예산안
(가)</t>
    <phoneticPr fontId="3" type="noConversion"/>
  </si>
  <si>
    <t>시설비</t>
    <phoneticPr fontId="3" type="noConversion"/>
  </si>
  <si>
    <r>
      <t xml:space="preserve">2025년도 제2회 추가경정예산 세출 예산 </t>
    </r>
    <r>
      <rPr>
        <b/>
        <sz val="24"/>
        <color rgb="FF0000FF"/>
        <rFont val="맑은 고딕"/>
        <family val="3"/>
        <charset val="129"/>
        <scheme val="minor"/>
      </rPr>
      <t>증액</t>
    </r>
    <r>
      <rPr>
        <b/>
        <sz val="24"/>
        <color theme="1"/>
        <rFont val="맑은 고딕"/>
        <family val="3"/>
        <charset val="129"/>
        <scheme val="minor"/>
      </rPr>
      <t xml:space="preserve"> 조정(안)</t>
    </r>
    <phoneticPr fontId="3" type="noConversion"/>
  </si>
  <si>
    <r>
      <rPr>
        <b/>
        <sz val="13"/>
        <color theme="1"/>
        <rFont val="맑은 고딕"/>
        <family val="3"/>
        <charset val="129"/>
        <scheme val="major"/>
      </rPr>
      <t>제2회추경예산안</t>
    </r>
    <r>
      <rPr>
        <b/>
        <sz val="14"/>
        <color theme="1"/>
        <rFont val="맑은 고딕"/>
        <family val="3"/>
        <charset val="129"/>
        <scheme val="major"/>
      </rPr>
      <t xml:space="preserve">
(가)</t>
    </r>
    <phoneticPr fontId="3" type="noConversion"/>
  </si>
  <si>
    <t>제주광어 대축제 지원(보조율 50%)</t>
    <phoneticPr fontId="3" type="noConversion"/>
  </si>
  <si>
    <r>
      <t xml:space="preserve">2026년도 제2회 추가경정예산 세출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조정(안)</t>
    </r>
    <phoneticPr fontId="3" type="noConversion"/>
  </si>
  <si>
    <t>(농수축위원회)</t>
    <phoneticPr fontId="3" type="noConversion"/>
  </si>
  <si>
    <t>농수축위원회</t>
    <phoneticPr fontId="3" type="noConversion"/>
  </si>
  <si>
    <t>271쪽</t>
    <phoneticPr fontId="3" type="noConversion"/>
  </si>
  <si>
    <t>귀농귀촌종합지원센터 운영 사무 민간위탁</t>
    <phoneticPr fontId="3" type="noConversion"/>
  </si>
  <si>
    <t>민간위탁금</t>
    <phoneticPr fontId="3" type="noConversion"/>
  </si>
  <si>
    <t>272쪽</t>
    <phoneticPr fontId="3" type="noConversion"/>
  </si>
  <si>
    <t>제주 스마트농업 육성지구 조성 기본계획 수립 연구용역</t>
    <phoneticPr fontId="3" type="noConversion"/>
  </si>
  <si>
    <t>연구용역비</t>
    <phoneticPr fontId="3" type="noConversion"/>
  </si>
  <si>
    <t>식품산업과</t>
    <phoneticPr fontId="3" type="noConversion"/>
  </si>
  <si>
    <t>277쪽</t>
    <phoneticPr fontId="3" type="noConversion"/>
  </si>
  <si>
    <t>푸드테크 연구지원센터 구축(H/W)</t>
    <phoneticPr fontId="3" type="noConversion"/>
  </si>
  <si>
    <t>공기관등에대한자본적위탁사업비</t>
    <phoneticPr fontId="3" type="noConversion"/>
  </si>
  <si>
    <t>보리생산 농가 수매가 보전</t>
    <phoneticPr fontId="3" type="noConversion"/>
  </si>
  <si>
    <t>275쪽</t>
    <phoneticPr fontId="3" type="noConversion"/>
  </si>
  <si>
    <t>농촌융복합산업 제주국제박람회 개최(사전집행 140,000천원 포함)</t>
    <phoneticPr fontId="3" type="noConversion"/>
  </si>
  <si>
    <t>감귤유통과</t>
    <phoneticPr fontId="3" type="noConversion"/>
  </si>
  <si>
    <t>280쪽</t>
    <phoneticPr fontId="3" type="noConversion"/>
  </si>
  <si>
    <t>감귤원 폐 토양피복자재 수거 지원(보조율 90%)</t>
    <phoneticPr fontId="3" type="noConversion"/>
  </si>
  <si>
    <t>제주 농산물 유통 통합관리 전담기구 설치 타당성 연구용역</t>
    <phoneticPr fontId="3" type="noConversion"/>
  </si>
  <si>
    <t>284쪽</t>
    <phoneticPr fontId="3" type="noConversion"/>
  </si>
  <si>
    <t>민생경제 회복 제주산 축산물 소비촉진(보조율 90%)</t>
    <phoneticPr fontId="3" type="noConversion"/>
  </si>
  <si>
    <t>중동사태 대응 축산물 포장재 지원(정액)</t>
    <phoneticPr fontId="3" type="noConversion"/>
  </si>
  <si>
    <t>285쪽</t>
    <phoneticPr fontId="3" type="noConversion"/>
  </si>
  <si>
    <t>제주특별자치도지사배 대상경주(보조율 70%)</t>
    <phoneticPr fontId="3" type="noConversion"/>
  </si>
  <si>
    <t>해운항만과</t>
    <phoneticPr fontId="3" type="noConversion"/>
  </si>
  <si>
    <t>302쪽</t>
    <phoneticPr fontId="3" type="noConversion"/>
  </si>
  <si>
    <t>제주-중국 간 신규 항로 운영 손실비용 보전</t>
    <phoneticPr fontId="3" type="noConversion"/>
  </si>
  <si>
    <t>국외경상이전</t>
    <phoneticPr fontId="3" type="noConversion"/>
  </si>
  <si>
    <t>농수축산국</t>
    <phoneticPr fontId="3" type="noConversion"/>
  </si>
  <si>
    <t>친환경농정과</t>
    <phoneticPr fontId="3" type="noConversion"/>
  </si>
  <si>
    <t>400쪽</t>
    <phoneticPr fontId="3" type="noConversion"/>
  </si>
  <si>
    <t>농업용 지하수 사후·위탁관리</t>
    <phoneticPr fontId="3" type="noConversion"/>
  </si>
  <si>
    <t>해양수산과</t>
    <phoneticPr fontId="3" type="noConversion"/>
  </si>
  <si>
    <t>407쪽</t>
    <phoneticPr fontId="3" type="noConversion"/>
  </si>
  <si>
    <t>추자도 방문객 여객선 운임보조(정액)</t>
    <phoneticPr fontId="3" type="noConversion"/>
  </si>
  <si>
    <t>청정축산과</t>
    <phoneticPr fontId="3" type="noConversion"/>
  </si>
  <si>
    <t>410쪽</t>
    <phoneticPr fontId="3" type="noConversion"/>
  </si>
  <si>
    <t>축산농가 배합사료 물류비 지원(정액)</t>
    <phoneticPr fontId="3" type="noConversion"/>
  </si>
  <si>
    <t>533쪽</t>
    <phoneticPr fontId="3" type="noConversion"/>
  </si>
  <si>
    <t>농업용 수리시설 사후 위탁관리</t>
    <phoneticPr fontId="3" type="noConversion"/>
  </si>
  <si>
    <t>536쪽</t>
    <phoneticPr fontId="3" type="noConversion"/>
  </si>
  <si>
    <t>온라인 쇼핑몰 서귀포in정 운영</t>
    <phoneticPr fontId="3" type="noConversion"/>
  </si>
  <si>
    <t>537쪽</t>
    <phoneticPr fontId="3" type="noConversion"/>
  </si>
  <si>
    <t>마을어장 진입로 정비 및 개보수</t>
    <phoneticPr fontId="3" type="noConversion"/>
  </si>
  <si>
    <t>서귀포 은갈치 축제 지원(보조율 50%)</t>
    <phoneticPr fontId="3" type="noConversion"/>
  </si>
  <si>
    <t>고품질 감귤 출하 장려금 지원</t>
    <phoneticPr fontId="3" type="noConversion"/>
  </si>
  <si>
    <t>기타보상금</t>
    <phoneticPr fontId="3" type="noConversion"/>
  </si>
  <si>
    <t>고품질 만감류 출하 장려금 지원</t>
    <phoneticPr fontId="3" type="noConversion"/>
  </si>
  <si>
    <t>541쪽</t>
    <phoneticPr fontId="3" type="noConversion"/>
  </si>
  <si>
    <t>한우농가 배합사료 물류비 지원(정액)</t>
    <phoneticPr fontId="3" type="noConversion"/>
  </si>
  <si>
    <t>어항정비사업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</si>
</sst>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△#,##0"/>
    <numFmt numFmtId="177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176" fontId="5" fillId="4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177" fontId="5" fillId="0" borderId="1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16" fillId="4" borderId="0" xfId="0" applyFont="1" applyFill="1" applyAlignment="1">
      <alignment vertical="center"/>
    </xf>
    <xf numFmtId="0" fontId="5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3" xfId="0" applyFont="1" applyFill="1" applyBorder="1" applyAlignment="1">
      <alignment horizontal="center" vertical="center" wrapText="1" shrinkToFit="1"/>
    </xf>
    <xf numFmtId="176" fontId="18" fillId="3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/>
    </xf>
    <xf numFmtId="176" fontId="19" fillId="0" borderId="1" xfId="1" applyNumberFormat="1" applyFont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176" fontId="19" fillId="4" borderId="1" xfId="1" applyNumberFormat="1" applyFont="1" applyFill="1" applyBorder="1" applyAlignment="1">
      <alignment horizontal="right" vertical="center"/>
    </xf>
    <xf numFmtId="41" fontId="22" fillId="3" borderId="1" xfId="1" applyFont="1" applyFill="1" applyBorder="1" applyAlignment="1">
      <alignment vertical="center" shrinkToFit="1"/>
    </xf>
    <xf numFmtId="41" fontId="13" fillId="3" borderId="1" xfId="1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5" fillId="0" borderId="1" xfId="0" applyNumberFormat="1" applyFont="1" applyBorder="1" applyAlignment="1">
      <alignment horizontal="left" vertical="center" wrapText="1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NumberFormat="1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left" vertical="center" wrapText="1" shrinkToFit="1"/>
    </xf>
    <xf numFmtId="41" fontId="5" fillId="4" borderId="1" xfId="1" applyFont="1" applyFill="1" applyBorder="1" applyAlignment="1">
      <alignment horizontal="center" vertical="center"/>
    </xf>
    <xf numFmtId="177" fontId="5" fillId="4" borderId="1" xfId="1" applyNumberFormat="1" applyFont="1" applyFill="1" applyBorder="1" applyAlignment="1">
      <alignment horizontal="right" vertical="center"/>
    </xf>
    <xf numFmtId="177" fontId="22" fillId="0" borderId="1" xfId="1" applyNumberFormat="1" applyFon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7" fontId="4" fillId="4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14" fillId="0" borderId="2" xfId="0" applyFont="1" applyBorder="1" applyAlignment="1">
      <alignment horizontal="left" vertical="center"/>
    </xf>
    <xf numFmtId="0" fontId="2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22" fillId="3" borderId="5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A4D4-0983-4813-B55E-54238B741132}">
  <sheetPr>
    <tabColor rgb="FFFFC000"/>
    <pageSetUpPr fitToPage="1"/>
  </sheetPr>
  <dimension ref="A1:K21"/>
  <sheetViews>
    <sheetView tabSelected="1" view="pageBreakPreview" zoomScale="70" zoomScaleNormal="70" zoomScaleSheetLayoutView="70" workbookViewId="0">
      <pane ySplit="3" topLeftCell="A4" activePane="bottomLeft" state="frozen"/>
      <selection pane="bottomLeft" activeCell="E10" sqref="E10"/>
    </sheetView>
  </sheetViews>
  <sheetFormatPr defaultRowHeight="48" customHeight="1" x14ac:dyDescent="0.3"/>
  <cols>
    <col min="1" max="1" width="7.625" style="11" customWidth="1"/>
    <col min="2" max="2" width="23.375" style="11" customWidth="1"/>
    <col min="3" max="3" width="9.5" style="9" bestFit="1" customWidth="1"/>
    <col min="4" max="4" width="23.875" style="23" customWidth="1"/>
    <col min="5" max="5" width="22.625" style="9" customWidth="1"/>
    <col min="6" max="6" width="12.25" style="9" customWidth="1"/>
    <col min="7" max="7" width="54.5" style="23" customWidth="1"/>
    <col min="8" max="8" width="32.5" style="9" customWidth="1"/>
    <col min="9" max="9" width="19.75" style="23" customWidth="1"/>
    <col min="10" max="10" width="15.625" style="23" customWidth="1"/>
    <col min="11" max="11" width="16.75" style="23" customWidth="1"/>
    <col min="12" max="12" width="9" customWidth="1"/>
  </cols>
  <sheetData>
    <row r="1" spans="1:11" ht="44.25" customHeight="1" x14ac:dyDescent="0.3">
      <c r="A1" s="58" t="s">
        <v>32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26.25" customHeight="1" x14ac:dyDescent="0.3">
      <c r="C2" s="56"/>
      <c r="D2" s="56"/>
      <c r="E2" s="56"/>
      <c r="F2" s="1"/>
      <c r="G2" s="11"/>
      <c r="H2" s="1"/>
      <c r="I2" s="11"/>
      <c r="J2" s="11"/>
      <c r="K2" s="17" t="s">
        <v>0</v>
      </c>
    </row>
    <row r="3" spans="1:11" ht="47.25" customHeight="1" x14ac:dyDescent="0.3">
      <c r="A3" s="18" t="s">
        <v>1</v>
      </c>
      <c r="B3" s="18" t="s">
        <v>2</v>
      </c>
      <c r="C3" s="19" t="s">
        <v>3</v>
      </c>
      <c r="D3" s="18" t="s">
        <v>4</v>
      </c>
      <c r="E3" s="18" t="s">
        <v>5</v>
      </c>
      <c r="F3" s="20" t="s">
        <v>8</v>
      </c>
      <c r="G3" s="18" t="s">
        <v>10</v>
      </c>
      <c r="H3" s="19" t="s">
        <v>6</v>
      </c>
      <c r="I3" s="32" t="s">
        <v>27</v>
      </c>
      <c r="J3" s="33" t="s">
        <v>26</v>
      </c>
      <c r="K3" s="28" t="s">
        <v>16</v>
      </c>
    </row>
    <row r="4" spans="1:11" ht="45.75" customHeight="1" x14ac:dyDescent="0.3">
      <c r="A4" s="21"/>
      <c r="B4" s="57" t="s">
        <v>33</v>
      </c>
      <c r="C4" s="57"/>
      <c r="D4" s="57"/>
      <c r="E4" s="57"/>
      <c r="F4" s="57"/>
      <c r="G4" s="21"/>
      <c r="H4" s="22"/>
      <c r="I4" s="8">
        <f>SUBTOTAL(9,I5:I21)</f>
        <v>10225127</v>
      </c>
      <c r="J4" s="34">
        <f>SUBTOTAL(9,J5:J21)</f>
        <v>-2100000</v>
      </c>
      <c r="K4" s="8">
        <f>SUBTOTAL(9,K5:K21)</f>
        <v>8125127</v>
      </c>
    </row>
    <row r="5" spans="1:11" s="27" customFormat="1" ht="48" customHeight="1" x14ac:dyDescent="0.3">
      <c r="A5" s="3">
        <v>1</v>
      </c>
      <c r="B5" s="35" t="s">
        <v>34</v>
      </c>
      <c r="C5" s="35" t="s">
        <v>11</v>
      </c>
      <c r="D5" s="35" t="s">
        <v>13</v>
      </c>
      <c r="E5" s="36" t="s">
        <v>19</v>
      </c>
      <c r="F5" s="37" t="s">
        <v>35</v>
      </c>
      <c r="G5" s="45" t="s">
        <v>36</v>
      </c>
      <c r="H5" s="4" t="s">
        <v>37</v>
      </c>
      <c r="I5" s="13">
        <v>80000</v>
      </c>
      <c r="J5" s="38">
        <v>-30000</v>
      </c>
      <c r="K5" s="25">
        <f>I5+J5</f>
        <v>50000</v>
      </c>
    </row>
    <row r="6" spans="1:11" s="27" customFormat="1" ht="52.5" customHeight="1" x14ac:dyDescent="0.3">
      <c r="A6" s="3">
        <v>2</v>
      </c>
      <c r="B6" s="35" t="s">
        <v>34</v>
      </c>
      <c r="C6" s="35" t="s">
        <v>11</v>
      </c>
      <c r="D6" s="35" t="s">
        <v>13</v>
      </c>
      <c r="E6" s="36" t="s">
        <v>19</v>
      </c>
      <c r="F6" s="37" t="s">
        <v>38</v>
      </c>
      <c r="G6" s="30" t="s">
        <v>39</v>
      </c>
      <c r="H6" s="4" t="s">
        <v>40</v>
      </c>
      <c r="I6" s="13">
        <v>40000</v>
      </c>
      <c r="J6" s="38">
        <v>-10000</v>
      </c>
      <c r="K6" s="25">
        <f t="shared" ref="K6:K21" si="0">I6+J6</f>
        <v>30000</v>
      </c>
    </row>
    <row r="7" spans="1:11" s="27" customFormat="1" ht="52.5" customHeight="1" x14ac:dyDescent="0.3">
      <c r="A7" s="3">
        <v>3</v>
      </c>
      <c r="B7" s="35" t="s">
        <v>34</v>
      </c>
      <c r="C7" s="35" t="s">
        <v>11</v>
      </c>
      <c r="D7" s="35" t="s">
        <v>13</v>
      </c>
      <c r="E7" s="36" t="s">
        <v>41</v>
      </c>
      <c r="F7" s="37" t="s">
        <v>42</v>
      </c>
      <c r="G7" s="45" t="s">
        <v>43</v>
      </c>
      <c r="H7" s="4" t="s">
        <v>44</v>
      </c>
      <c r="I7" s="13">
        <v>462000</v>
      </c>
      <c r="J7" s="38">
        <v>-50000</v>
      </c>
      <c r="K7" s="25">
        <f t="shared" si="0"/>
        <v>412000</v>
      </c>
    </row>
    <row r="8" spans="1:11" s="27" customFormat="1" ht="52.5" customHeight="1" x14ac:dyDescent="0.3">
      <c r="A8" s="3">
        <v>4</v>
      </c>
      <c r="B8" s="35" t="s">
        <v>34</v>
      </c>
      <c r="C8" s="35" t="s">
        <v>11</v>
      </c>
      <c r="D8" s="35" t="s">
        <v>13</v>
      </c>
      <c r="E8" s="36" t="s">
        <v>41</v>
      </c>
      <c r="F8" s="37" t="s">
        <v>42</v>
      </c>
      <c r="G8" s="45" t="s">
        <v>45</v>
      </c>
      <c r="H8" s="4" t="s">
        <v>25</v>
      </c>
      <c r="I8" s="13">
        <v>464460</v>
      </c>
      <c r="J8" s="41">
        <v>-11000</v>
      </c>
      <c r="K8" s="25">
        <f t="shared" si="0"/>
        <v>453460</v>
      </c>
    </row>
    <row r="9" spans="1:11" s="27" customFormat="1" ht="52.5" customHeight="1" x14ac:dyDescent="0.3">
      <c r="A9" s="3">
        <v>5</v>
      </c>
      <c r="B9" s="46" t="s">
        <v>34</v>
      </c>
      <c r="C9" s="46" t="s">
        <v>11</v>
      </c>
      <c r="D9" s="46" t="s">
        <v>13</v>
      </c>
      <c r="E9" s="47" t="s">
        <v>41</v>
      </c>
      <c r="F9" s="48" t="s">
        <v>46</v>
      </c>
      <c r="G9" s="49" t="s">
        <v>47</v>
      </c>
      <c r="H9" s="6" t="s">
        <v>37</v>
      </c>
      <c r="I9" s="50">
        <v>490000</v>
      </c>
      <c r="J9" s="41">
        <v>-69000</v>
      </c>
      <c r="K9" s="51">
        <f t="shared" si="0"/>
        <v>421000</v>
      </c>
    </row>
    <row r="10" spans="1:11" s="27" customFormat="1" ht="52.5" customHeight="1" x14ac:dyDescent="0.3">
      <c r="A10" s="3">
        <v>6</v>
      </c>
      <c r="B10" s="35" t="s">
        <v>34</v>
      </c>
      <c r="C10" s="35" t="s">
        <v>11</v>
      </c>
      <c r="D10" s="35" t="s">
        <v>13</v>
      </c>
      <c r="E10" s="36" t="s">
        <v>48</v>
      </c>
      <c r="F10" s="37" t="s">
        <v>49</v>
      </c>
      <c r="G10" s="45" t="s">
        <v>50</v>
      </c>
      <c r="H10" s="4" t="s">
        <v>25</v>
      </c>
      <c r="I10" s="13">
        <v>171000</v>
      </c>
      <c r="J10" s="38">
        <v>-70000</v>
      </c>
      <c r="K10" s="25">
        <f t="shared" si="0"/>
        <v>101000</v>
      </c>
    </row>
    <row r="11" spans="1:11" s="27" customFormat="1" ht="52.5" customHeight="1" x14ac:dyDescent="0.3">
      <c r="A11" s="3">
        <v>7</v>
      </c>
      <c r="B11" s="35" t="s">
        <v>34</v>
      </c>
      <c r="C11" s="35" t="s">
        <v>11</v>
      </c>
      <c r="D11" s="35" t="s">
        <v>13</v>
      </c>
      <c r="E11" s="36" t="s">
        <v>48</v>
      </c>
      <c r="F11" s="37" t="s">
        <v>49</v>
      </c>
      <c r="G11" s="30" t="s">
        <v>51</v>
      </c>
      <c r="H11" s="4" t="s">
        <v>40</v>
      </c>
      <c r="I11" s="13">
        <v>150000</v>
      </c>
      <c r="J11" s="38">
        <v>-150000</v>
      </c>
      <c r="K11" s="25">
        <f t="shared" si="0"/>
        <v>0</v>
      </c>
    </row>
    <row r="12" spans="1:11" s="27" customFormat="1" ht="52.5" customHeight="1" x14ac:dyDescent="0.3">
      <c r="A12" s="3">
        <v>8</v>
      </c>
      <c r="B12" s="35" t="s">
        <v>34</v>
      </c>
      <c r="C12" s="35" t="s">
        <v>11</v>
      </c>
      <c r="D12" s="35" t="s">
        <v>13</v>
      </c>
      <c r="E12" s="35" t="s">
        <v>24</v>
      </c>
      <c r="F12" s="37" t="s">
        <v>52</v>
      </c>
      <c r="G12" s="30" t="s">
        <v>53</v>
      </c>
      <c r="H12" s="4" t="s">
        <v>25</v>
      </c>
      <c r="I12" s="13">
        <v>100000</v>
      </c>
      <c r="J12" s="38">
        <v>-10000</v>
      </c>
      <c r="K12" s="25">
        <f t="shared" si="0"/>
        <v>90000</v>
      </c>
    </row>
    <row r="13" spans="1:11" s="27" customFormat="1" ht="52.5" customHeight="1" x14ac:dyDescent="0.3">
      <c r="A13" s="3">
        <v>9</v>
      </c>
      <c r="B13" s="35" t="s">
        <v>34</v>
      </c>
      <c r="C13" s="35" t="s">
        <v>11</v>
      </c>
      <c r="D13" s="35" t="s">
        <v>13</v>
      </c>
      <c r="E13" s="35" t="s">
        <v>24</v>
      </c>
      <c r="F13" s="37" t="s">
        <v>52</v>
      </c>
      <c r="G13" s="45" t="s">
        <v>54</v>
      </c>
      <c r="H13" s="4" t="s">
        <v>25</v>
      </c>
      <c r="I13" s="13">
        <v>100000</v>
      </c>
      <c r="J13" s="38">
        <v>-40000</v>
      </c>
      <c r="K13" s="25">
        <f t="shared" si="0"/>
        <v>60000</v>
      </c>
    </row>
    <row r="14" spans="1:11" s="27" customFormat="1" ht="52.5" customHeight="1" x14ac:dyDescent="0.3">
      <c r="A14" s="3">
        <v>10</v>
      </c>
      <c r="B14" s="35" t="s">
        <v>34</v>
      </c>
      <c r="C14" s="35" t="s">
        <v>11</v>
      </c>
      <c r="D14" s="35" t="s">
        <v>13</v>
      </c>
      <c r="E14" s="35" t="s">
        <v>24</v>
      </c>
      <c r="F14" s="37" t="s">
        <v>55</v>
      </c>
      <c r="G14" s="45" t="s">
        <v>56</v>
      </c>
      <c r="H14" s="4" t="s">
        <v>21</v>
      </c>
      <c r="I14" s="13">
        <v>157000</v>
      </c>
      <c r="J14" s="38">
        <v>-80000</v>
      </c>
      <c r="K14" s="25">
        <f t="shared" si="0"/>
        <v>77000</v>
      </c>
    </row>
    <row r="15" spans="1:11" s="27" customFormat="1" ht="48" customHeight="1" x14ac:dyDescent="0.3">
      <c r="A15" s="3">
        <v>11</v>
      </c>
      <c r="B15" s="35" t="s">
        <v>34</v>
      </c>
      <c r="C15" s="35" t="s">
        <v>11</v>
      </c>
      <c r="D15" s="35" t="s">
        <v>14</v>
      </c>
      <c r="E15" s="36" t="s">
        <v>57</v>
      </c>
      <c r="F15" s="37" t="s">
        <v>58</v>
      </c>
      <c r="G15" s="45" t="s">
        <v>59</v>
      </c>
      <c r="H15" s="4" t="s">
        <v>60</v>
      </c>
      <c r="I15" s="13">
        <v>3357000</v>
      </c>
      <c r="J15" s="38">
        <v>-700000</v>
      </c>
      <c r="K15" s="25">
        <f t="shared" si="0"/>
        <v>2657000</v>
      </c>
    </row>
    <row r="16" spans="1:11" s="27" customFormat="1" ht="48" customHeight="1" x14ac:dyDescent="0.3">
      <c r="A16" s="3">
        <v>12</v>
      </c>
      <c r="B16" s="35" t="s">
        <v>34</v>
      </c>
      <c r="C16" s="35" t="s">
        <v>7</v>
      </c>
      <c r="D16" s="35" t="s">
        <v>61</v>
      </c>
      <c r="E16" s="5" t="s">
        <v>62</v>
      </c>
      <c r="F16" s="37" t="s">
        <v>63</v>
      </c>
      <c r="G16" s="45" t="s">
        <v>64</v>
      </c>
      <c r="H16" s="4" t="s">
        <v>22</v>
      </c>
      <c r="I16" s="13">
        <v>1886000</v>
      </c>
      <c r="J16" s="39">
        <v>-200000</v>
      </c>
      <c r="K16" s="25">
        <f t="shared" si="0"/>
        <v>1686000</v>
      </c>
    </row>
    <row r="17" spans="1:11" s="27" customFormat="1" ht="48" customHeight="1" x14ac:dyDescent="0.3">
      <c r="A17" s="3">
        <v>13</v>
      </c>
      <c r="B17" s="35" t="s">
        <v>34</v>
      </c>
      <c r="C17" s="35" t="s">
        <v>7</v>
      </c>
      <c r="D17" s="35" t="s">
        <v>61</v>
      </c>
      <c r="E17" s="5" t="s">
        <v>65</v>
      </c>
      <c r="F17" s="37" t="s">
        <v>66</v>
      </c>
      <c r="G17" s="45" t="s">
        <v>67</v>
      </c>
      <c r="H17" s="4" t="s">
        <v>25</v>
      </c>
      <c r="I17" s="13">
        <v>150000</v>
      </c>
      <c r="J17" s="38">
        <v>-150000</v>
      </c>
      <c r="K17" s="25">
        <f t="shared" si="0"/>
        <v>0</v>
      </c>
    </row>
    <row r="18" spans="1:11" s="27" customFormat="1" ht="48" customHeight="1" x14ac:dyDescent="0.3">
      <c r="A18" s="3">
        <v>14</v>
      </c>
      <c r="B18" s="4" t="s">
        <v>34</v>
      </c>
      <c r="C18" s="4" t="s">
        <v>7</v>
      </c>
      <c r="D18" s="4" t="s">
        <v>61</v>
      </c>
      <c r="E18" s="5" t="s">
        <v>68</v>
      </c>
      <c r="F18" s="15" t="s">
        <v>69</v>
      </c>
      <c r="G18" s="45" t="s">
        <v>70</v>
      </c>
      <c r="H18" s="4" t="s">
        <v>25</v>
      </c>
      <c r="I18" s="13">
        <v>200000</v>
      </c>
      <c r="J18" s="38">
        <v>-50000</v>
      </c>
      <c r="K18" s="25">
        <f t="shared" si="0"/>
        <v>150000</v>
      </c>
    </row>
    <row r="19" spans="1:11" s="27" customFormat="1" ht="48" customHeight="1" x14ac:dyDescent="0.3">
      <c r="A19" s="3">
        <v>15</v>
      </c>
      <c r="B19" s="4" t="s">
        <v>34</v>
      </c>
      <c r="C19" s="6" t="s">
        <v>12</v>
      </c>
      <c r="D19" s="4" t="s">
        <v>23</v>
      </c>
      <c r="E19" s="40" t="s">
        <v>62</v>
      </c>
      <c r="F19" s="7" t="s">
        <v>71</v>
      </c>
      <c r="G19" s="49" t="s">
        <v>72</v>
      </c>
      <c r="H19" s="4" t="s">
        <v>22</v>
      </c>
      <c r="I19" s="13">
        <v>1800000</v>
      </c>
      <c r="J19" s="41">
        <v>-200000</v>
      </c>
      <c r="K19" s="25">
        <f t="shared" si="0"/>
        <v>1600000</v>
      </c>
    </row>
    <row r="20" spans="1:11" s="27" customFormat="1" ht="48" customHeight="1" x14ac:dyDescent="0.3">
      <c r="A20" s="3">
        <v>16</v>
      </c>
      <c r="B20" s="35" t="s">
        <v>34</v>
      </c>
      <c r="C20" s="6" t="s">
        <v>12</v>
      </c>
      <c r="D20" s="35" t="s">
        <v>23</v>
      </c>
      <c r="E20" s="5" t="s">
        <v>48</v>
      </c>
      <c r="F20" s="37" t="s">
        <v>73</v>
      </c>
      <c r="G20" s="45" t="s">
        <v>74</v>
      </c>
      <c r="H20" s="4" t="s">
        <v>37</v>
      </c>
      <c r="I20" s="13">
        <v>567667</v>
      </c>
      <c r="J20" s="39">
        <v>-230000</v>
      </c>
      <c r="K20" s="25">
        <f t="shared" si="0"/>
        <v>337667</v>
      </c>
    </row>
    <row r="21" spans="1:11" s="27" customFormat="1" ht="48" customHeight="1" x14ac:dyDescent="0.3">
      <c r="A21" s="3">
        <v>17</v>
      </c>
      <c r="B21" s="35" t="s">
        <v>34</v>
      </c>
      <c r="C21" s="6" t="s">
        <v>12</v>
      </c>
      <c r="D21" s="35" t="s">
        <v>23</v>
      </c>
      <c r="E21" s="5" t="s">
        <v>65</v>
      </c>
      <c r="F21" s="37" t="s">
        <v>75</v>
      </c>
      <c r="G21" s="45" t="s">
        <v>76</v>
      </c>
      <c r="H21" s="4" t="s">
        <v>28</v>
      </c>
      <c r="I21" s="13">
        <v>50000</v>
      </c>
      <c r="J21" s="39">
        <v>-50000</v>
      </c>
      <c r="K21" s="25">
        <f t="shared" si="0"/>
        <v>0</v>
      </c>
    </row>
  </sheetData>
  <autoFilter ref="A3:K21" xr:uid="{00000000-0009-0000-0000-000000000000}"/>
  <mergeCells count="3">
    <mergeCell ref="C2:E2"/>
    <mergeCell ref="B4:F4"/>
    <mergeCell ref="A1:K1"/>
  </mergeCells>
  <phoneticPr fontId="3" type="noConversion"/>
  <pageMargins left="0.25" right="0.25" top="0.75" bottom="0.75" header="0.3" footer="0.3"/>
  <pageSetup paperSize="9" scale="55" fitToHeight="0" orientation="landscape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  <pageSetUpPr fitToPage="1"/>
  </sheetPr>
  <dimension ref="A1:K25"/>
  <sheetViews>
    <sheetView view="pageBreakPreview" zoomScale="70" zoomScaleNormal="70" zoomScaleSheetLayoutView="70" workbookViewId="0">
      <pane ySplit="4" topLeftCell="A5" activePane="bottomLeft" state="frozen"/>
      <selection pane="bottomLeft" activeCell="F8" sqref="F8"/>
    </sheetView>
  </sheetViews>
  <sheetFormatPr defaultRowHeight="48" customHeight="1" x14ac:dyDescent="0.3"/>
  <cols>
    <col min="1" max="1" width="5.625" customWidth="1"/>
    <col min="2" max="2" width="17.75" customWidth="1"/>
    <col min="3" max="3" width="9.5" bestFit="1" customWidth="1"/>
    <col min="4" max="6" width="20.625" customWidth="1"/>
    <col min="7" max="7" width="58" style="1" customWidth="1"/>
    <col min="8" max="8" width="22.625" customWidth="1"/>
    <col min="9" max="9" width="17.5" customWidth="1"/>
    <col min="10" max="11" width="19.125" style="27" customWidth="1"/>
    <col min="12" max="12" width="11.25" bestFit="1" customWidth="1"/>
  </cols>
  <sheetData>
    <row r="1" spans="1:11" ht="60" customHeight="1" x14ac:dyDescent="0.3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1" ht="60" customHeight="1" x14ac:dyDescent="0.3">
      <c r="A2" s="11"/>
      <c r="B2" s="59" t="s">
        <v>17</v>
      </c>
      <c r="C2" s="59"/>
      <c r="D2" s="59"/>
      <c r="E2" s="59"/>
      <c r="F2" s="1"/>
      <c r="H2" s="1"/>
      <c r="I2" s="11"/>
      <c r="J2" s="26"/>
      <c r="K2" s="17" t="s">
        <v>0</v>
      </c>
    </row>
    <row r="3" spans="1:11" ht="60" customHeight="1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8</v>
      </c>
      <c r="G3" s="10" t="s">
        <v>10</v>
      </c>
      <c r="H3" s="10" t="s">
        <v>6</v>
      </c>
      <c r="I3" s="14" t="s">
        <v>30</v>
      </c>
      <c r="J3" s="14" t="s">
        <v>9</v>
      </c>
      <c r="K3" s="14" t="s">
        <v>16</v>
      </c>
    </row>
    <row r="4" spans="1:11" ht="48" customHeight="1" x14ac:dyDescent="0.3">
      <c r="A4" s="12"/>
      <c r="B4" s="60" t="s">
        <v>33</v>
      </c>
      <c r="C4" s="61"/>
      <c r="D4" s="61"/>
      <c r="E4" s="61"/>
      <c r="F4" s="61"/>
      <c r="G4" s="2"/>
      <c r="H4" s="2"/>
      <c r="I4" s="8">
        <f>SUBTOTAL(9,I5:I65)</f>
        <v>100000</v>
      </c>
      <c r="J4" s="42">
        <f>SUBTOTAL(9,J5:J11)</f>
        <v>2100000</v>
      </c>
      <c r="K4" s="43">
        <f>SUBTOTAL(9,K5:K65)</f>
        <v>460000</v>
      </c>
    </row>
    <row r="5" spans="1:11" s="29" customFormat="1" ht="48" customHeight="1" x14ac:dyDescent="0.3">
      <c r="A5" s="3">
        <v>1</v>
      </c>
      <c r="B5" s="4" t="s">
        <v>34</v>
      </c>
      <c r="C5" s="4" t="s">
        <v>11</v>
      </c>
      <c r="D5" s="4" t="s">
        <v>14</v>
      </c>
      <c r="E5" s="5" t="s">
        <v>15</v>
      </c>
      <c r="F5" s="15" t="s">
        <v>20</v>
      </c>
      <c r="G5" s="30" t="s">
        <v>31</v>
      </c>
      <c r="H5" s="4" t="s">
        <v>21</v>
      </c>
      <c r="I5" s="13">
        <v>0</v>
      </c>
      <c r="J5" s="53">
        <v>50000</v>
      </c>
      <c r="K5" s="25">
        <f>SUM(I5:J5)</f>
        <v>50000</v>
      </c>
    </row>
    <row r="6" spans="1:11" s="24" customFormat="1" ht="48" customHeight="1" x14ac:dyDescent="0.3">
      <c r="A6" s="3">
        <v>2</v>
      </c>
      <c r="B6" s="4" t="s">
        <v>34</v>
      </c>
      <c r="C6" s="4" t="s">
        <v>11</v>
      </c>
      <c r="D6" s="4" t="s">
        <v>14</v>
      </c>
      <c r="E6" s="5" t="s">
        <v>15</v>
      </c>
      <c r="F6" s="15" t="s">
        <v>20</v>
      </c>
      <c r="G6" s="30" t="s">
        <v>77</v>
      </c>
      <c r="H6" s="4" t="s">
        <v>21</v>
      </c>
      <c r="I6" s="13">
        <v>0</v>
      </c>
      <c r="J6" s="54">
        <v>60000</v>
      </c>
      <c r="K6" s="25">
        <f>SUM(I6:J6)</f>
        <v>60000</v>
      </c>
    </row>
    <row r="7" spans="1:11" s="24" customFormat="1" ht="48" customHeight="1" x14ac:dyDescent="0.3">
      <c r="A7" s="3">
        <v>3</v>
      </c>
      <c r="B7" s="4" t="s">
        <v>34</v>
      </c>
      <c r="C7" s="4" t="s">
        <v>7</v>
      </c>
      <c r="D7" s="4" t="s">
        <v>61</v>
      </c>
      <c r="E7" s="5" t="s">
        <v>48</v>
      </c>
      <c r="F7" s="15" t="s">
        <v>20</v>
      </c>
      <c r="G7" s="30" t="s">
        <v>78</v>
      </c>
      <c r="H7" s="4" t="s">
        <v>79</v>
      </c>
      <c r="I7" s="13">
        <v>0</v>
      </c>
      <c r="J7" s="53">
        <v>40000</v>
      </c>
      <c r="K7" s="25">
        <f t="shared" ref="K7:K10" si="0">SUM(I7:J7)</f>
        <v>40000</v>
      </c>
    </row>
    <row r="8" spans="1:11" s="24" customFormat="1" ht="48" customHeight="1" x14ac:dyDescent="0.3">
      <c r="A8" s="3">
        <v>4</v>
      </c>
      <c r="B8" s="4" t="s">
        <v>34</v>
      </c>
      <c r="C8" s="4" t="s">
        <v>12</v>
      </c>
      <c r="D8" s="4" t="s">
        <v>23</v>
      </c>
      <c r="E8" s="5" t="s">
        <v>48</v>
      </c>
      <c r="F8" s="15" t="s">
        <v>20</v>
      </c>
      <c r="G8" s="30" t="s">
        <v>80</v>
      </c>
      <c r="H8" s="4" t="s">
        <v>79</v>
      </c>
      <c r="I8" s="13">
        <v>0</v>
      </c>
      <c r="J8" s="53">
        <v>40000</v>
      </c>
      <c r="K8" s="25">
        <f t="shared" si="0"/>
        <v>40000</v>
      </c>
    </row>
    <row r="9" spans="1:11" s="24" customFormat="1" ht="48" customHeight="1" x14ac:dyDescent="0.3">
      <c r="A9" s="3">
        <v>5</v>
      </c>
      <c r="B9" s="4" t="s">
        <v>34</v>
      </c>
      <c r="C9" s="4" t="s">
        <v>12</v>
      </c>
      <c r="D9" s="4" t="s">
        <v>23</v>
      </c>
      <c r="E9" s="5" t="s">
        <v>68</v>
      </c>
      <c r="F9" s="15" t="s">
        <v>81</v>
      </c>
      <c r="G9" s="30" t="s">
        <v>82</v>
      </c>
      <c r="H9" s="4" t="s">
        <v>25</v>
      </c>
      <c r="I9" s="13">
        <v>100000</v>
      </c>
      <c r="J9" s="55">
        <v>70000</v>
      </c>
      <c r="K9" s="25">
        <f t="shared" si="0"/>
        <v>170000</v>
      </c>
    </row>
    <row r="10" spans="1:11" s="24" customFormat="1" ht="48" customHeight="1" x14ac:dyDescent="0.3">
      <c r="A10" s="3">
        <v>6</v>
      </c>
      <c r="B10" s="4" t="s">
        <v>34</v>
      </c>
      <c r="C10" s="4" t="s">
        <v>12</v>
      </c>
      <c r="D10" s="4" t="s">
        <v>23</v>
      </c>
      <c r="E10" s="5" t="s">
        <v>65</v>
      </c>
      <c r="F10" s="15" t="s">
        <v>20</v>
      </c>
      <c r="G10" s="30" t="s">
        <v>83</v>
      </c>
      <c r="H10" s="4" t="s">
        <v>28</v>
      </c>
      <c r="I10" s="13">
        <v>0</v>
      </c>
      <c r="J10" s="53">
        <v>100000</v>
      </c>
      <c r="K10" s="25">
        <f t="shared" si="0"/>
        <v>100000</v>
      </c>
    </row>
    <row r="11" spans="1:11" s="24" customFormat="1" ht="48" customHeight="1" x14ac:dyDescent="0.3">
      <c r="A11" s="3"/>
      <c r="B11" s="4"/>
      <c r="C11" s="4"/>
      <c r="D11" s="4"/>
      <c r="E11" s="16"/>
      <c r="F11" s="15"/>
      <c r="G11" s="31" t="s">
        <v>18</v>
      </c>
      <c r="H11" s="44"/>
      <c r="I11" s="13"/>
      <c r="J11" s="52">
        <v>1740000</v>
      </c>
      <c r="K11" s="25"/>
    </row>
    <row r="12" spans="1:11" s="24" customFormat="1" ht="48" customHeight="1" x14ac:dyDescent="0.3">
      <c r="A12"/>
      <c r="B12"/>
      <c r="C12"/>
      <c r="D12"/>
      <c r="E12"/>
      <c r="F12"/>
      <c r="G12" s="1"/>
      <c r="H12"/>
      <c r="I12"/>
      <c r="J12" s="27"/>
      <c r="K12" s="27"/>
    </row>
    <row r="13" spans="1:11" s="24" customFormat="1" ht="48" customHeight="1" x14ac:dyDescent="0.3">
      <c r="A13"/>
      <c r="B13"/>
      <c r="C13"/>
      <c r="D13"/>
      <c r="E13"/>
      <c r="F13"/>
      <c r="G13" s="1"/>
      <c r="H13"/>
      <c r="I13"/>
      <c r="J13" s="27"/>
      <c r="K13" s="27"/>
    </row>
    <row r="14" spans="1:11" s="24" customFormat="1" ht="48" customHeight="1" x14ac:dyDescent="0.3">
      <c r="A14"/>
      <c r="B14"/>
      <c r="C14"/>
      <c r="D14"/>
      <c r="E14"/>
      <c r="F14"/>
      <c r="G14" s="1"/>
      <c r="H14"/>
      <c r="I14"/>
      <c r="J14" s="27"/>
      <c r="K14" s="27"/>
    </row>
    <row r="15" spans="1:11" s="24" customFormat="1" ht="48" customHeight="1" x14ac:dyDescent="0.3">
      <c r="A15"/>
      <c r="B15"/>
      <c r="C15"/>
      <c r="D15"/>
      <c r="E15"/>
      <c r="F15"/>
      <c r="G15" s="1"/>
      <c r="H15"/>
      <c r="I15"/>
      <c r="J15" s="27"/>
      <c r="K15" s="27"/>
    </row>
    <row r="16" spans="1:11" s="24" customFormat="1" ht="48" customHeight="1" x14ac:dyDescent="0.3">
      <c r="A16"/>
      <c r="B16"/>
      <c r="C16"/>
      <c r="D16"/>
      <c r="E16"/>
      <c r="F16"/>
      <c r="G16" s="1"/>
      <c r="H16"/>
      <c r="I16"/>
      <c r="J16" s="27"/>
      <c r="K16" s="27"/>
    </row>
    <row r="17" spans="1:11" s="24" customFormat="1" ht="48" customHeight="1" x14ac:dyDescent="0.3">
      <c r="A17"/>
      <c r="B17"/>
      <c r="C17"/>
      <c r="D17"/>
      <c r="E17"/>
      <c r="F17"/>
      <c r="G17" s="1"/>
      <c r="H17"/>
      <c r="I17"/>
      <c r="J17" s="27"/>
      <c r="K17" s="27"/>
    </row>
    <row r="18" spans="1:11" s="24" customFormat="1" ht="48" customHeight="1" x14ac:dyDescent="0.3">
      <c r="A18"/>
      <c r="B18"/>
      <c r="C18"/>
      <c r="D18"/>
      <c r="E18"/>
      <c r="F18"/>
      <c r="G18" s="1"/>
      <c r="H18"/>
      <c r="I18"/>
      <c r="J18" s="27"/>
      <c r="K18" s="27"/>
    </row>
    <row r="19" spans="1:11" s="24" customFormat="1" ht="48" customHeight="1" x14ac:dyDescent="0.3">
      <c r="A19"/>
      <c r="B19"/>
      <c r="C19"/>
      <c r="D19"/>
      <c r="E19"/>
      <c r="F19"/>
      <c r="G19" s="1"/>
      <c r="H19"/>
      <c r="I19"/>
      <c r="J19" s="27"/>
      <c r="K19" s="27"/>
    </row>
    <row r="20" spans="1:11" s="24" customFormat="1" ht="48" customHeight="1" x14ac:dyDescent="0.3">
      <c r="A20"/>
      <c r="B20"/>
      <c r="C20"/>
      <c r="D20"/>
      <c r="E20"/>
      <c r="F20"/>
      <c r="G20" s="1"/>
      <c r="H20"/>
      <c r="I20"/>
      <c r="J20" s="27"/>
      <c r="K20" s="27"/>
    </row>
    <row r="21" spans="1:11" s="24" customFormat="1" ht="48" customHeight="1" x14ac:dyDescent="0.3">
      <c r="A21"/>
      <c r="B21"/>
      <c r="C21"/>
      <c r="D21"/>
      <c r="E21"/>
      <c r="F21"/>
      <c r="G21" s="1"/>
      <c r="H21"/>
      <c r="I21"/>
      <c r="J21" s="27"/>
      <c r="K21" s="27"/>
    </row>
    <row r="22" spans="1:11" s="24" customFormat="1" ht="48" customHeight="1" x14ac:dyDescent="0.3">
      <c r="A22"/>
      <c r="B22"/>
      <c r="C22"/>
      <c r="D22"/>
      <c r="E22"/>
      <c r="F22"/>
      <c r="G22" s="1"/>
      <c r="H22"/>
      <c r="I22"/>
      <c r="J22" s="27"/>
      <c r="K22" s="27"/>
    </row>
    <row r="23" spans="1:11" s="24" customFormat="1" ht="48" customHeight="1" x14ac:dyDescent="0.3">
      <c r="A23"/>
      <c r="B23"/>
      <c r="C23"/>
      <c r="D23"/>
      <c r="E23"/>
      <c r="F23"/>
      <c r="G23" s="1"/>
      <c r="H23"/>
      <c r="I23"/>
      <c r="J23" s="27"/>
      <c r="K23" s="27"/>
    </row>
    <row r="24" spans="1:11" s="24" customFormat="1" ht="48" customHeight="1" x14ac:dyDescent="0.3">
      <c r="A24"/>
      <c r="B24"/>
      <c r="C24"/>
      <c r="D24"/>
      <c r="E24"/>
      <c r="F24"/>
      <c r="G24" s="1"/>
      <c r="H24"/>
      <c r="I24"/>
      <c r="J24" s="27"/>
      <c r="K24" s="27"/>
    </row>
    <row r="25" spans="1:11" s="24" customFormat="1" ht="48" customHeight="1" x14ac:dyDescent="0.3">
      <c r="A25"/>
      <c r="B25"/>
      <c r="C25"/>
      <c r="D25"/>
      <c r="E25"/>
      <c r="F25"/>
      <c r="G25" s="1"/>
      <c r="H25"/>
      <c r="I25"/>
      <c r="J25" s="27"/>
      <c r="K25" s="27"/>
    </row>
  </sheetData>
  <autoFilter ref="A3:K4" xr:uid="{00000000-0009-0000-0000-000001000000}"/>
  <mergeCells count="3">
    <mergeCell ref="B2:E2"/>
    <mergeCell ref="B4:F4"/>
    <mergeCell ref="A1:K1"/>
  </mergeCells>
  <phoneticPr fontId="3" type="noConversion"/>
  <pageMargins left="0.23622047244094491" right="0.23622047244094491" top="0.74803149606299213" bottom="0.74803149606299213" header="0.31496062992125984" footer="0.31496062992125984"/>
  <pageSetup paperSize="8" scale="81" fitToHeight="0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일반회계감액안 </vt:lpstr>
      <vt:lpstr>일반회계증액안</vt:lpstr>
      <vt:lpstr>'일반회계감액안 '!Print_Area</vt:lpstr>
      <vt:lpstr>일반회계증액안!Print_Area</vt:lpstr>
      <vt:lpstr>'일반회계감액안 '!Print_Titles</vt:lpstr>
      <vt:lpstr>일반회계증액안!Print_Titles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2025-04-18T07:00:50Z</cp:lastPrinted>
  <dcterms:created xsi:type="dcterms:W3CDTF">2021-12-02T09:23:39Z</dcterms:created>
  <dcterms:modified xsi:type="dcterms:W3CDTF">2026-07-31T06:03:41Z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zFUMDY6MDM6NDBaIiwicElEIjoxLCJwcm9jZXNzSWQiOjU2MDQsInByb2Nlc3NOYW1lIjoiRVhDRUwuRVhFIiwidHJhY2VJZCI6IkFFQ0QxNDE0RTM1QzRENkJCOTRENzBEMDYxQTdERkE3IiwidXNlckNvZGUiOiJlbmRhMjI4MDA4In0sIm5vZGUyIjp7ImRzZCI6IjAxMDAwMDAwMDAwMDI1NTgiLCJsb2dUaW1lIjoiMjAyNi0wNy0zMVQwNjowMzo0MFoiLCJwSUQiOjEsInByb2Nlc3NJZCI6NTYwNCwicHJvY2Vzc05hbWUiOiJFWENFTC5FWEUiLCJ0cmFjZUlkIjoiQUVDRDE0MTRFMzVDNEQ2QkI5NEQ3MEQwNjFBN0RGQTciLCJ1c2VyQ29kZSI6ImVuZGEyMjgwMDgifSwibm9kZTMiOnsiZHNkIjoiMDEwMDAwMDAwMDAwMjU1OCIsImxvZ1RpbWUiOiIyMDI2LTA3LTMxVDA2OjAzOjQwWiIsInBJRCI6MSwicHJvY2Vzc0lkIjo1NjA0LCJwcm9jZXNzTmFtZSI6IkVYQ0VMLkVYRSIsInRyYWNlSWQiOiJBRUNEMTQxNEUzNUM0RDZCQjk0RDcwRDA2MUE3REZBNyIsInVzZXJDb2RlIjoiZW5kYTIyODAwOCJ9LCJub2RlNCI6eyJkc2QiOiIwMTAwMDAwMDAwMDAyNTU4IiwibG9nVGltZSI6IjIwMjYtMDctMzFUMDY6MDM6NDBaIiwicElEIjoxLCJwcm9jZXNzSWQiOjU2MDQsInByb2Nlc3NOYW1lIjoiRVhDRUwuRVhFIiwidHJhY2VJZCI6IkFFQ0QxNDE0RTM1QzRENkJCOTRENzBEMDYxQTdERkE3IiwidXNlckNvZGUiOiJlbmRhMjI4MDA4In0sIm5vZGU1Ijp7ImRzZCI6IjAwMDAwMDAwMDAwMDAwMDAiLCJsb2dUaW1lIjoiMjAyNi0wOC0xOFQwMTo0NDo1NloiLCJwSUQiOjIwNDgsInByb2Nlc3NJZCI6NTYwNCwicHJvY2Vzc05hbWUiOiJFWENFTC5FWEUiLCJ0cmFjZUlkIjoiMDNCRUI5RTk1NURGNDFEODhGOTlCRUVCMTc4QURBMzkiLCJ1c2VyQ29kZSI6ImVuZGEyMjgwMDgifSwibm9kZUNvdW50IjoyLCJyb290VHJhY2VJZCI6IkFFQ0QxNDE0RTM1QzRENkJCOTRENzBEMDYxQTdERkE3In0=</vt:lpwstr>
  </property>
</Properties>
</file>