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Public NAVER WORKS\"/>
    </mc:Choice>
  </mc:AlternateContent>
  <xr:revisionPtr revIDLastSave="0" documentId="13_ncr:1_{092BDDE9-BF37-4617-84B1-B1A9C632E7A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일반회계감액안" sheetId="2" r:id="rId1"/>
    <sheet name="일반회계증액안" sheetId="9" r:id="rId2"/>
    <sheet name="예산안 부대의견" sheetId="8" r:id="rId3"/>
  </sheets>
  <definedNames>
    <definedName name="_xlnm._FilterDatabase" localSheetId="2" hidden="1">'예산안 부대의견'!$A$4:$K$5</definedName>
    <definedName name="_xlnm._FilterDatabase" localSheetId="0" hidden="1">일반회계감액안!$A$3:$N$24</definedName>
    <definedName name="_xlnm._FilterDatabase" localSheetId="1" hidden="1">일반회계증액안!$A$3:$R$18</definedName>
    <definedName name="_xlnm.Print_Area" localSheetId="2">'예산안 부대의견'!$A$1:$K$13</definedName>
    <definedName name="_xlnm.Print_Area" localSheetId="0">일반회계감액안!$A$1:$N$14</definedName>
    <definedName name="_xlnm.Print_Area" localSheetId="1">일반회계증액안!$A$1:$M$18</definedName>
    <definedName name="_xlnm.Print_Titles" localSheetId="2">'예산안 부대의견'!$4:$4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9" l="1"/>
  <c r="L17" i="9"/>
  <c r="L16" i="9"/>
  <c r="L15" i="9"/>
  <c r="L14" i="9"/>
  <c r="L13" i="9"/>
  <c r="L12" i="9"/>
  <c r="L11" i="9"/>
  <c r="L10" i="9"/>
  <c r="L9" i="9"/>
  <c r="L8" i="9"/>
  <c r="L7" i="9"/>
  <c r="L6" i="9"/>
  <c r="L5" i="9"/>
  <c r="K4" i="2" l="1"/>
  <c r="J4" i="2"/>
  <c r="L14" i="2" l="1"/>
  <c r="L13" i="2"/>
  <c r="L12" i="2"/>
  <c r="L10" i="2"/>
  <c r="L11" i="2"/>
  <c r="L9" i="2" l="1"/>
  <c r="L8" i="2"/>
  <c r="L7" i="2"/>
  <c r="L6" i="2"/>
  <c r="L5" i="2"/>
  <c r="L4" i="2" l="1"/>
  <c r="L15" i="2" l="1"/>
  <c r="L16" i="2"/>
  <c r="L17" i="2"/>
  <c r="L18" i="2"/>
  <c r="L19" i="2"/>
  <c r="L20" i="2"/>
  <c r="L21" i="2"/>
  <c r="L22" i="2"/>
  <c r="L23" i="2"/>
  <c r="L24" i="2"/>
</calcChain>
</file>

<file path=xl/sharedStrings.xml><?xml version="1.0" encoding="utf-8"?>
<sst xmlns="http://schemas.openxmlformats.org/spreadsheetml/2006/main" count="233" uniqueCount="102">
  <si>
    <t>(단위 : 천원)</t>
    <phoneticPr fontId="5" type="noConversion"/>
  </si>
  <si>
    <t>번호</t>
    <phoneticPr fontId="5" type="noConversion"/>
  </si>
  <si>
    <t>위원회명</t>
    <phoneticPr fontId="5" type="noConversion"/>
  </si>
  <si>
    <t>기관별</t>
    <phoneticPr fontId="5" type="noConversion"/>
  </si>
  <si>
    <t>실국</t>
    <phoneticPr fontId="5" type="noConversion"/>
  </si>
  <si>
    <t>부서</t>
    <phoneticPr fontId="5" type="noConversion"/>
  </si>
  <si>
    <t>예산과목</t>
    <phoneticPr fontId="5" type="noConversion"/>
  </si>
  <si>
    <t>상임위 감액안
(나)</t>
    <phoneticPr fontId="5" type="noConversion"/>
  </si>
  <si>
    <t>비고</t>
    <phoneticPr fontId="5" type="noConversion"/>
  </si>
  <si>
    <t>제주시</t>
    <phoneticPr fontId="5" type="noConversion"/>
  </si>
  <si>
    <t>예산안페이지</t>
    <phoneticPr fontId="5" type="noConversion"/>
  </si>
  <si>
    <t>부기명</t>
    <phoneticPr fontId="5" type="noConversion"/>
  </si>
  <si>
    <t>감액사유</t>
    <phoneticPr fontId="5" type="noConversion"/>
  </si>
  <si>
    <t>조정안(다)
(다=가+나)</t>
    <phoneticPr fontId="5" type="noConversion"/>
  </si>
  <si>
    <t>1. 예산과목 변경</t>
    <phoneticPr fontId="5" type="noConversion"/>
  </si>
  <si>
    <t>부대의견</t>
    <phoneticPr fontId="5" type="noConversion"/>
  </si>
  <si>
    <t>▣ 예산과목변경
  (기존) 401-01 시설비 → (변경) 207-01 연구용역비</t>
    <phoneticPr fontId="5" type="noConversion"/>
  </si>
  <si>
    <t>2. 기타 (사업내용 변경, 보조율 변경, 부기명 변경 등)</t>
    <phoneticPr fontId="5" type="noConversion"/>
  </si>
  <si>
    <t>예산안</t>
    <phoneticPr fontId="5" type="noConversion"/>
  </si>
  <si>
    <t>도</t>
    <phoneticPr fontId="5" type="noConversion"/>
  </si>
  <si>
    <t>기정액</t>
    <phoneticPr fontId="5" type="noConversion"/>
  </si>
  <si>
    <r>
      <t xml:space="preserve">2026년도 제2회 추경예산 일반회계 </t>
    </r>
    <r>
      <rPr>
        <b/>
        <sz val="24"/>
        <rFont val="맑은 고딕"/>
        <family val="3"/>
        <charset val="129"/>
        <scheme val="minor"/>
      </rPr>
      <t>세출</t>
    </r>
    <r>
      <rPr>
        <b/>
        <sz val="24"/>
        <color theme="1"/>
        <rFont val="맑은 고딕"/>
        <family val="3"/>
        <charset val="129"/>
        <scheme val="minor"/>
      </rPr>
      <t xml:space="preserve"> 예산 </t>
    </r>
    <r>
      <rPr>
        <b/>
        <sz val="24"/>
        <color rgb="FFFF0000"/>
        <rFont val="맑은 고딕"/>
        <family val="3"/>
        <charset val="129"/>
        <scheme val="minor"/>
      </rPr>
      <t xml:space="preserve">감액 </t>
    </r>
    <r>
      <rPr>
        <b/>
        <sz val="24"/>
        <color theme="1"/>
        <rFont val="맑은 고딕"/>
        <family val="3"/>
        <charset val="129"/>
        <scheme val="minor"/>
      </rPr>
      <t>조정(안)</t>
    </r>
    <phoneticPr fontId="5" type="noConversion"/>
  </si>
  <si>
    <r>
      <t xml:space="preserve">2026년도 제2회 추경예산 </t>
    </r>
    <r>
      <rPr>
        <b/>
        <sz val="24"/>
        <color theme="5" tint="-0.249977111117893"/>
        <rFont val="맑은 고딕"/>
        <family val="3"/>
        <charset val="129"/>
        <scheme val="minor"/>
      </rPr>
      <t>부대의견</t>
    </r>
    <phoneticPr fontId="5" type="noConversion"/>
  </si>
  <si>
    <t>2회추경 예산안
(가)</t>
    <phoneticPr fontId="5" type="noConversion"/>
  </si>
  <si>
    <t>보건복지안전위원회</t>
  </si>
  <si>
    <t>도</t>
  </si>
  <si>
    <t>안전건강실</t>
  </si>
  <si>
    <t>안전정책과</t>
  </si>
  <si>
    <t>통합관제센터 CCTV 전용회선 요금</t>
  </si>
  <si>
    <t>공공운영비</t>
  </si>
  <si>
    <t>사업비 조정
부족시 3회 추경반영</t>
  </si>
  <si>
    <t>자치경찰단</t>
  </si>
  <si>
    <t>도로교통법위반 과태료 고지서 등 발송비용</t>
  </si>
  <si>
    <t>사업비 조정</t>
  </si>
  <si>
    <t>제주시</t>
  </si>
  <si>
    <t>안전교통위생국</t>
  </si>
  <si>
    <t>안전총괄과</t>
  </si>
  <si>
    <t>지방하천토지보상비(균특이양)</t>
  </si>
  <si>
    <t>시설비</t>
  </si>
  <si>
    <t>풀사업비로 부족시 2027본예산 편성 후 집행가능</t>
  </si>
  <si>
    <t>서귀포시</t>
  </si>
  <si>
    <t>안전도시건설국</t>
  </si>
  <si>
    <t>퐁낭굴천 소하천 정비사업(균특이양)</t>
  </si>
  <si>
    <t>보건복지안전위원회</t>
    <phoneticPr fontId="5" type="noConversion"/>
  </si>
  <si>
    <t>복지가족국</t>
    <phoneticPr fontId="5" type="noConversion"/>
  </si>
  <si>
    <t>장애인복지과</t>
    <phoneticPr fontId="5" type="noConversion"/>
  </si>
  <si>
    <t>주민복지과</t>
    <phoneticPr fontId="5" type="noConversion"/>
  </si>
  <si>
    <t>발달재활서비스사업(추가분)</t>
    <phoneticPr fontId="5" type="noConversion"/>
  </si>
  <si>
    <t>사회보장적수혜금(지방재원)</t>
    <phoneticPr fontId="5" type="noConversion"/>
  </si>
  <si>
    <t>국비 예산 확보</t>
    <phoneticPr fontId="5" type="noConversion"/>
  </si>
  <si>
    <t>서귀포시</t>
    <phoneticPr fontId="5" type="noConversion"/>
  </si>
  <si>
    <t>복지위생국</t>
    <phoneticPr fontId="5" type="noConversion"/>
  </si>
  <si>
    <t>발달재활서비스 지원(추가분)</t>
    <phoneticPr fontId="5" type="noConversion"/>
  </si>
  <si>
    <t>안전건강실</t>
    <phoneticPr fontId="5" type="noConversion"/>
  </si>
  <si>
    <t>보건정책과</t>
    <phoneticPr fontId="5" type="noConversion"/>
  </si>
  <si>
    <t>출연금</t>
    <phoneticPr fontId="5" type="noConversion"/>
  </si>
  <si>
    <t>서귀포의료원 노인질환전문센터 증축</t>
    <phoneticPr fontId="5" type="noConversion"/>
  </si>
  <si>
    <t>도비 감액, 이행절차 완료 후 정리추경 반영 필요</t>
    <phoneticPr fontId="5" type="noConversion"/>
  </si>
  <si>
    <t>노인복지과</t>
    <phoneticPr fontId="5" type="noConversion"/>
  </si>
  <si>
    <t>기간만료 유골 신문 공고료</t>
    <phoneticPr fontId="5" type="noConversion"/>
  </si>
  <si>
    <t>공기관 등에 대한 경상적 위탁사업비</t>
    <phoneticPr fontId="5" type="noConversion"/>
  </si>
  <si>
    <t>견적 비교 미흡 및 과다 산출</t>
    <phoneticPr fontId="5" type="noConversion"/>
  </si>
  <si>
    <t>풀사업비로 부족시 2027본예산 편성 후 집행가능</t>
    <phoneticPr fontId="5" type="noConversion"/>
  </si>
  <si>
    <t>2027년 계속사업으로 부족분 3회 추경 및 27년도 본예산 반영</t>
    <phoneticPr fontId="5" type="noConversion"/>
  </si>
  <si>
    <t>자치경찰단</t>
    <phoneticPr fontId="5" type="noConversion"/>
  </si>
  <si>
    <t>제주의료원 운영비 지원</t>
    <phoneticPr fontId="5" type="noConversion"/>
  </si>
  <si>
    <t>서귀포의료원 운영비 지원</t>
    <phoneticPr fontId="5" type="noConversion"/>
  </si>
  <si>
    <t>공공운영비</t>
    <phoneticPr fontId="5" type="noConversion"/>
  </si>
  <si>
    <t>(보건복지안전위원회)</t>
    <phoneticPr fontId="5" type="noConversion"/>
  </si>
  <si>
    <t>지방의료원 재무 건전성 확보를 위한 구체적인 경영 개선(정상화) 계획을 수립하여 상임위원회에 보고할 것
이번 추경(안)에 반영된 증액예산은 지방의료원의 경영정상화 및 부채 상환 등을 위한 목적에 한하여 승인함.단, 올해 반영 예산에 대하여 목적 외로 사용되지 않도록 소관부서는 사업별 지출내역 및 향후 지출계획을 상임위원회에 보고할 것
소관부서는 지방의료원의 부채 현황 및 재정 상태를 분기별로 상임위원회에 보고할 것</t>
    <phoneticPr fontId="5" type="noConversion"/>
  </si>
  <si>
    <t>소하천 소규모 정비사업(균특이양)</t>
    <phoneticPr fontId="5" type="noConversion"/>
  </si>
  <si>
    <r>
      <t>2026년도 제2회 추경예산 일반회계 세출 예산</t>
    </r>
    <r>
      <rPr>
        <b/>
        <sz val="24"/>
        <color rgb="FF0000FF"/>
        <rFont val="맑은 고딕"/>
        <family val="3"/>
        <charset val="129"/>
        <scheme val="minor"/>
      </rPr>
      <t xml:space="preserve"> 증액</t>
    </r>
    <r>
      <rPr>
        <b/>
        <sz val="24"/>
        <color theme="1"/>
        <rFont val="맑은 고딕"/>
        <family val="3"/>
        <charset val="129"/>
        <scheme val="minor"/>
      </rPr>
      <t xml:space="preserve"> 조정(안)</t>
    </r>
    <phoneticPr fontId="5" type="noConversion"/>
  </si>
  <si>
    <t>상임위 증액안(나)</t>
    <phoneticPr fontId="5" type="noConversion"/>
  </si>
  <si>
    <t>이호조</t>
    <phoneticPr fontId="5" type="noConversion"/>
  </si>
  <si>
    <t>제주북촌스테이 민간위탁 운영비</t>
    <phoneticPr fontId="5" type="noConversion"/>
  </si>
  <si>
    <t>민간위탁금</t>
    <phoneticPr fontId="5" type="noConversion"/>
  </si>
  <si>
    <t>신창리경로당 승강기 설치 실시설계 용역(정액)</t>
    <phoneticPr fontId="5" type="noConversion"/>
  </si>
  <si>
    <t>민간자본사업보조(자체재원)</t>
  </si>
  <si>
    <t>장애인 병원동행 서비스(정액)(주민참여예산)</t>
    <phoneticPr fontId="5" type="noConversion"/>
  </si>
  <si>
    <t>사회복지사업보조</t>
    <phoneticPr fontId="5" type="noConversion"/>
  </si>
  <si>
    <t>농아인협회 수어교실 운영(보조율 90%)</t>
    <phoneticPr fontId="5" type="noConversion"/>
  </si>
  <si>
    <t>장애인전용주차구역 안내스티커 부착</t>
    <phoneticPr fontId="5" type="noConversion"/>
  </si>
  <si>
    <t>시설비</t>
    <phoneticPr fontId="5" type="noConversion"/>
  </si>
  <si>
    <t>제주보건소</t>
    <phoneticPr fontId="5" type="noConversion"/>
  </si>
  <si>
    <t>동부보건소</t>
    <phoneticPr fontId="5" type="noConversion"/>
  </si>
  <si>
    <t>난임부부 시술비 지원(지방이양사업)</t>
    <phoneticPr fontId="5" type="noConversion"/>
  </si>
  <si>
    <t>의료 및 회복비</t>
    <phoneticPr fontId="5" type="noConversion"/>
  </si>
  <si>
    <t>여성가족과</t>
    <phoneticPr fontId="5" type="noConversion"/>
  </si>
  <si>
    <t>어린이집 기능보강(증개축, 개보수 정액, 장비비 90%)</t>
    <phoneticPr fontId="5" type="noConversion"/>
  </si>
  <si>
    <t>민간자본사업보조(자체재원)</t>
    <phoneticPr fontId="5" type="noConversion"/>
  </si>
  <si>
    <t>자산및물품취득비</t>
    <phoneticPr fontId="5" type="noConversion"/>
  </si>
  <si>
    <t>행사운영비</t>
    <phoneticPr fontId="5" type="noConversion"/>
  </si>
  <si>
    <t>2026년 외국인환자 유치 비즈니스페어(팸투어) 운영</t>
    <phoneticPr fontId="5" type="noConversion"/>
  </si>
  <si>
    <t>장애인쉼터 운영</t>
    <phoneticPr fontId="5" type="noConversion"/>
  </si>
  <si>
    <t>저소득주민 특별생계비</t>
    <phoneticPr fontId="5" type="noConversion"/>
  </si>
  <si>
    <t>사회보장적수혜금(취약계층, 지방재원)</t>
    <phoneticPr fontId="5" type="noConversion"/>
  </si>
  <si>
    <t>증액사유</t>
    <phoneticPr fontId="5" type="noConversion"/>
  </si>
  <si>
    <t>필수 사업비 반영</t>
    <phoneticPr fontId="5" type="noConversion"/>
  </si>
  <si>
    <t>원활한 사업 추진을 위한 예산 증액</t>
    <phoneticPr fontId="5" type="noConversion"/>
  </si>
  <si>
    <t>내부 유보액</t>
    <phoneticPr fontId="5" type="noConversion"/>
  </si>
  <si>
    <t xml:space="preserve">제주의료원 운영비 지원  </t>
    <phoneticPr fontId="5" type="noConversion"/>
  </si>
  <si>
    <t>원활한 사업 추진을 위한 예산 증액 (화재 예방 방연마스크)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</si>
</sst>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\△#,##0"/>
    <numFmt numFmtId="177" formatCode="#,##0_ "/>
    <numFmt numFmtId="178" formatCode="#,##0;[Red]\△#,##0;\-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24"/>
      <color theme="5" tint="-0.249977111117893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5" tint="-0.249977111117893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24"/>
      <color rgb="FF0000FF"/>
      <name val="맑은 고딕"/>
      <family val="3"/>
      <charset val="129"/>
      <scheme val="minor"/>
    </font>
    <font>
      <sz val="13"/>
      <color rgb="FFFF0000"/>
      <name val="맑은 고딕"/>
      <family val="2"/>
      <charset val="129"/>
      <scheme val="minor"/>
    </font>
    <font>
      <sz val="13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8" fillId="4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/>
    </xf>
    <xf numFmtId="176" fontId="11" fillId="4" borderId="1" xfId="0" applyNumberFormat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vertical="center"/>
    </xf>
    <xf numFmtId="41" fontId="8" fillId="3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Border="1" applyAlignment="1">
      <alignment horizontal="left" vertical="center" shrinkToFit="1"/>
    </xf>
    <xf numFmtId="41" fontId="8" fillId="0" borderId="1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8" fillId="4" borderId="1" xfId="0" applyNumberFormat="1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0" fontId="13" fillId="4" borderId="1" xfId="0" applyFont="1" applyFill="1" applyBorder="1" applyAlignment="1">
      <alignment horizontal="left" vertical="center" shrinkToFi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24" fillId="0" borderId="1" xfId="0" applyFont="1" applyFill="1" applyBorder="1" applyAlignment="1">
      <alignment horizontal="center" vertical="center" shrinkToFit="1"/>
    </xf>
    <xf numFmtId="0" fontId="24" fillId="0" borderId="1" xfId="0" applyFont="1" applyFill="1" applyBorder="1" applyAlignment="1">
      <alignment horizontal="left" vertical="center" wrapText="1"/>
    </xf>
    <xf numFmtId="177" fontId="24" fillId="0" borderId="1" xfId="0" applyNumberFormat="1" applyFont="1" applyFill="1" applyBorder="1" applyAlignment="1">
      <alignment vertical="center" shrinkToFit="1"/>
    </xf>
    <xf numFmtId="177" fontId="24" fillId="0" borderId="1" xfId="0" applyNumberFormat="1" applyFont="1" applyFill="1" applyBorder="1" applyAlignment="1">
      <alignment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shrinkToFit="1"/>
    </xf>
    <xf numFmtId="0" fontId="23" fillId="0" borderId="0" xfId="0" applyFont="1" applyAlignment="1">
      <alignment vertical="center" shrinkToFit="1"/>
    </xf>
    <xf numFmtId="0" fontId="22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 wrapText="1"/>
    </xf>
    <xf numFmtId="177" fontId="26" fillId="0" borderId="1" xfId="0" applyNumberFormat="1" applyFont="1" applyBorder="1">
      <alignment vertical="center"/>
    </xf>
    <xf numFmtId="177" fontId="26" fillId="0" borderId="1" xfId="0" applyNumberFormat="1" applyFont="1" applyBorder="1" applyAlignment="1">
      <alignment vertical="center" wrapText="1"/>
    </xf>
    <xf numFmtId="0" fontId="27" fillId="0" borderId="1" xfId="0" applyFont="1" applyBorder="1" applyAlignment="1">
      <alignment vertical="center"/>
    </xf>
    <xf numFmtId="0" fontId="15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6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8" fillId="0" borderId="1" xfId="1" applyNumberFormat="1" applyFont="1" applyBorder="1" applyAlignment="1">
      <alignment horizontal="right" vertical="center"/>
    </xf>
    <xf numFmtId="41" fontId="8" fillId="0" borderId="1" xfId="0" applyNumberFormat="1" applyFont="1" applyBorder="1" applyAlignment="1">
      <alignment horizontal="center" vertical="center" shrinkToFit="1"/>
    </xf>
    <xf numFmtId="41" fontId="8" fillId="4" borderId="1" xfId="0" applyNumberFormat="1" applyFont="1" applyFill="1" applyBorder="1" applyAlignment="1">
      <alignment horizontal="center" vertical="center" shrinkToFit="1"/>
    </xf>
    <xf numFmtId="176" fontId="12" fillId="0" borderId="1" xfId="1" applyNumberFormat="1" applyFont="1" applyBorder="1" applyAlignment="1">
      <alignment horizontal="right" vertical="center"/>
    </xf>
    <xf numFmtId="176" fontId="12" fillId="0" borderId="1" xfId="1" applyNumberFormat="1" applyFont="1" applyFill="1" applyBorder="1" applyAlignment="1">
      <alignment horizontal="right" vertical="center"/>
    </xf>
    <xf numFmtId="176" fontId="12" fillId="4" borderId="1" xfId="1" applyNumberFormat="1" applyFont="1" applyFill="1" applyBorder="1" applyAlignment="1">
      <alignment horizontal="right" vertical="center"/>
    </xf>
    <xf numFmtId="176" fontId="10" fillId="3" borderId="1" xfId="1" applyNumberFormat="1" applyFont="1" applyFill="1" applyBorder="1" applyAlignment="1">
      <alignment vertical="center"/>
    </xf>
    <xf numFmtId="0" fontId="30" fillId="0" borderId="1" xfId="0" applyFont="1" applyBorder="1" applyAlignment="1">
      <alignment horizontal="center" vertical="center" shrinkToFit="1"/>
    </xf>
    <xf numFmtId="176" fontId="30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 shrinkToFit="1"/>
    </xf>
    <xf numFmtId="41" fontId="30" fillId="0" borderId="1" xfId="0" applyNumberFormat="1" applyFont="1" applyBorder="1" applyAlignment="1">
      <alignment horizontal="center" vertical="center" shrinkToFit="1"/>
    </xf>
    <xf numFmtId="41" fontId="30" fillId="0" borderId="1" xfId="1" applyFont="1" applyFill="1" applyBorder="1" applyAlignment="1">
      <alignment horizontal="center" vertical="center"/>
    </xf>
    <xf numFmtId="176" fontId="30" fillId="0" borderId="1" xfId="1" applyNumberFormat="1" applyFont="1" applyBorder="1" applyAlignment="1">
      <alignment horizontal="right" vertical="center"/>
    </xf>
    <xf numFmtId="177" fontId="30" fillId="0" borderId="1" xfId="1" applyNumberFormat="1" applyFont="1" applyBorder="1" applyAlignment="1">
      <alignment horizontal="right" vertical="center"/>
    </xf>
    <xf numFmtId="0" fontId="30" fillId="5" borderId="1" xfId="0" applyFont="1" applyFill="1" applyBorder="1" applyAlignment="1">
      <alignment horizontal="center" vertical="center" shrinkToFit="1"/>
    </xf>
    <xf numFmtId="177" fontId="30" fillId="0" borderId="1" xfId="1" applyNumberFormat="1" applyFont="1" applyFill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1" xfId="0" quotePrefix="1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shrinkToFit="1"/>
    </xf>
    <xf numFmtId="0" fontId="31" fillId="5" borderId="1" xfId="0" applyFont="1" applyFill="1" applyBorder="1" applyAlignment="1">
      <alignment horizontal="left" vertical="center" shrinkToFit="1"/>
    </xf>
    <xf numFmtId="41" fontId="8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41" fontId="6" fillId="2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shrinkToFit="1"/>
    </xf>
    <xf numFmtId="178" fontId="8" fillId="6" borderId="1" xfId="1" applyNumberFormat="1" applyFont="1" applyFill="1" applyBorder="1" applyAlignment="1">
      <alignment horizontal="right" vertical="center"/>
    </xf>
    <xf numFmtId="178" fontId="9" fillId="6" borderId="1" xfId="1" applyNumberFormat="1" applyFont="1" applyFill="1" applyBorder="1" applyAlignment="1">
      <alignment horizontal="right" vertical="center"/>
    </xf>
    <xf numFmtId="178" fontId="11" fillId="6" borderId="1" xfId="1" applyNumberFormat="1" applyFont="1" applyFill="1" applyBorder="1" applyAlignment="1">
      <alignment horizontal="right" vertical="center"/>
    </xf>
    <xf numFmtId="178" fontId="11" fillId="6" borderId="1" xfId="1" applyNumberFormat="1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 shrinkToFit="1"/>
    </xf>
    <xf numFmtId="178" fontId="8" fillId="0" borderId="1" xfId="0" applyNumberFormat="1" applyFont="1" applyBorder="1" applyAlignment="1">
      <alignment horizontal="right" vertical="center" shrinkToFit="1"/>
    </xf>
    <xf numFmtId="178" fontId="8" fillId="0" borderId="1" xfId="1" applyNumberFormat="1" applyFont="1" applyFill="1" applyBorder="1" applyAlignment="1">
      <alignment horizontal="right" vertical="center" shrinkToFit="1"/>
    </xf>
    <xf numFmtId="178" fontId="9" fillId="0" borderId="1" xfId="1" applyNumberFormat="1" applyFont="1" applyFill="1" applyBorder="1" applyAlignment="1">
      <alignment horizontal="right" vertical="center" shrinkToFit="1"/>
    </xf>
    <xf numFmtId="178" fontId="11" fillId="0" borderId="1" xfId="1" applyNumberFormat="1" applyFont="1" applyBorder="1" applyAlignment="1">
      <alignment horizontal="right" vertical="center"/>
    </xf>
    <xf numFmtId="178" fontId="11" fillId="0" borderId="1" xfId="1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shrinkToFit="1"/>
    </xf>
    <xf numFmtId="178" fontId="11" fillId="0" borderId="1" xfId="1" applyNumberFormat="1" applyFont="1" applyFill="1" applyBorder="1" applyAlignment="1">
      <alignment horizontal="right" vertical="center"/>
    </xf>
    <xf numFmtId="178" fontId="11" fillId="0" borderId="1" xfId="0" applyNumberFormat="1" applyFont="1" applyBorder="1" applyAlignment="1">
      <alignment horizontal="right" vertical="center" shrinkToFit="1"/>
    </xf>
    <xf numFmtId="178" fontId="9" fillId="0" borderId="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/>
    </xf>
    <xf numFmtId="41" fontId="2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24"/>
  <sheetViews>
    <sheetView view="pageBreakPreview" zoomScale="70" zoomScaleNormal="70" zoomScaleSheetLayoutView="70" workbookViewId="0">
      <pane ySplit="2" topLeftCell="A3" activePane="bottomLeft" state="frozen"/>
      <selection pane="bottomLeft" activeCell="G20" sqref="G20"/>
    </sheetView>
  </sheetViews>
  <sheetFormatPr defaultRowHeight="48" customHeight="1" x14ac:dyDescent="0.3"/>
  <cols>
    <col min="1" max="1" width="5.625" style="15" customWidth="1"/>
    <col min="2" max="2" width="15.75" style="1" bestFit="1" customWidth="1"/>
    <col min="3" max="3" width="9.5" style="13" bestFit="1" customWidth="1"/>
    <col min="4" max="4" width="20.625" style="26" customWidth="1"/>
    <col min="5" max="5" width="18.25" style="13" customWidth="1"/>
    <col min="6" max="6" width="14.5" style="13" customWidth="1"/>
    <col min="7" max="7" width="48.25" style="26" customWidth="1"/>
    <col min="8" max="8" width="21.375" style="13" customWidth="1"/>
    <col min="9" max="9" width="16.875" style="13" customWidth="1"/>
    <col min="10" max="10" width="19.375" style="26" customWidth="1"/>
    <col min="11" max="11" width="20" style="26" customWidth="1"/>
    <col min="12" max="12" width="18.5" style="26" customWidth="1"/>
    <col min="13" max="13" width="49.75" style="27" customWidth="1"/>
    <col min="14" max="14" width="22.625" style="15" customWidth="1"/>
  </cols>
  <sheetData>
    <row r="1" spans="1:14" ht="74.25" customHeight="1" x14ac:dyDescent="0.3">
      <c r="A1" s="102" t="s">
        <v>21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14" ht="42" customHeight="1" x14ac:dyDescent="0.3">
      <c r="B2" s="104"/>
      <c r="C2" s="105"/>
      <c r="D2" s="105"/>
      <c r="E2" s="105"/>
      <c r="F2" s="1"/>
      <c r="G2" s="15"/>
      <c r="H2" s="1"/>
      <c r="I2" s="1"/>
      <c r="J2" s="15"/>
      <c r="K2" s="15"/>
      <c r="L2" s="15"/>
      <c r="M2" s="59" t="s">
        <v>0</v>
      </c>
    </row>
    <row r="3" spans="1:14" ht="60" customHeight="1" x14ac:dyDescent="0.3">
      <c r="A3" s="14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4" t="s">
        <v>10</v>
      </c>
      <c r="G3" s="14" t="s">
        <v>11</v>
      </c>
      <c r="H3" s="14" t="s">
        <v>6</v>
      </c>
      <c r="I3" s="34" t="s">
        <v>20</v>
      </c>
      <c r="J3" s="34" t="s">
        <v>23</v>
      </c>
      <c r="K3" s="14" t="s">
        <v>7</v>
      </c>
      <c r="L3" s="34" t="s">
        <v>13</v>
      </c>
      <c r="M3" s="14" t="s">
        <v>12</v>
      </c>
      <c r="N3" s="14" t="s">
        <v>8</v>
      </c>
    </row>
    <row r="4" spans="1:14" ht="48" customHeight="1" x14ac:dyDescent="0.3">
      <c r="A4" s="17"/>
      <c r="B4" s="103" t="s">
        <v>68</v>
      </c>
      <c r="C4" s="103"/>
      <c r="D4" s="103"/>
      <c r="E4" s="103"/>
      <c r="F4" s="103"/>
      <c r="G4" s="17"/>
      <c r="H4" s="2"/>
      <c r="I4" s="2"/>
      <c r="J4" s="12">
        <f>SUM(J5:J14)</f>
        <v>8751742</v>
      </c>
      <c r="K4" s="67">
        <f>SUM(K5:K14)</f>
        <v>-2039742</v>
      </c>
      <c r="L4" s="12">
        <f>SUM(L5:L14)</f>
        <v>6712000</v>
      </c>
      <c r="M4" s="18"/>
      <c r="N4" s="28"/>
    </row>
    <row r="5" spans="1:14" ht="48" customHeight="1" x14ac:dyDescent="0.3">
      <c r="A5" s="3">
        <v>1</v>
      </c>
      <c r="B5" s="68" t="s">
        <v>24</v>
      </c>
      <c r="C5" s="68" t="s">
        <v>25</v>
      </c>
      <c r="D5" s="68" t="s">
        <v>26</v>
      </c>
      <c r="E5" s="68" t="s">
        <v>27</v>
      </c>
      <c r="F5" s="69">
        <v>103</v>
      </c>
      <c r="G5" s="70" t="s">
        <v>28</v>
      </c>
      <c r="H5" s="68" t="s">
        <v>29</v>
      </c>
      <c r="I5" s="71">
        <v>1112979</v>
      </c>
      <c r="J5" s="72">
        <v>820000</v>
      </c>
      <c r="K5" s="73">
        <v>-100000</v>
      </c>
      <c r="L5" s="74">
        <f t="shared" ref="L5:L9" si="0">J5+K5</f>
        <v>720000</v>
      </c>
      <c r="M5" s="81" t="s">
        <v>30</v>
      </c>
      <c r="N5" s="29"/>
    </row>
    <row r="6" spans="1:14" ht="48" customHeight="1" x14ac:dyDescent="0.3">
      <c r="A6" s="3">
        <v>2</v>
      </c>
      <c r="B6" s="68" t="s">
        <v>24</v>
      </c>
      <c r="C6" s="68" t="s">
        <v>25</v>
      </c>
      <c r="D6" s="68" t="s">
        <v>64</v>
      </c>
      <c r="E6" s="68" t="s">
        <v>31</v>
      </c>
      <c r="F6" s="69">
        <v>158</v>
      </c>
      <c r="G6" s="70" t="s">
        <v>32</v>
      </c>
      <c r="H6" s="68" t="s">
        <v>67</v>
      </c>
      <c r="I6" s="71">
        <v>400000</v>
      </c>
      <c r="J6" s="72">
        <v>230000</v>
      </c>
      <c r="K6" s="73">
        <v>-30000</v>
      </c>
      <c r="L6" s="74">
        <f t="shared" si="0"/>
        <v>200000</v>
      </c>
      <c r="M6" s="81" t="s">
        <v>33</v>
      </c>
      <c r="N6" s="29"/>
    </row>
    <row r="7" spans="1:14" ht="48" customHeight="1" x14ac:dyDescent="0.3">
      <c r="A7" s="3">
        <v>3</v>
      </c>
      <c r="B7" s="68" t="s">
        <v>24</v>
      </c>
      <c r="C7" s="68" t="s">
        <v>34</v>
      </c>
      <c r="D7" s="75" t="s">
        <v>35</v>
      </c>
      <c r="E7" s="75" t="s">
        <v>36</v>
      </c>
      <c r="F7" s="69">
        <v>334</v>
      </c>
      <c r="G7" s="70" t="s">
        <v>37</v>
      </c>
      <c r="H7" s="68" t="s">
        <v>38</v>
      </c>
      <c r="I7" s="72">
        <v>1000000</v>
      </c>
      <c r="J7" s="76">
        <v>600000</v>
      </c>
      <c r="K7" s="73">
        <v>-100000</v>
      </c>
      <c r="L7" s="74">
        <f t="shared" si="0"/>
        <v>500000</v>
      </c>
      <c r="M7" s="81" t="s">
        <v>62</v>
      </c>
      <c r="N7" s="29"/>
    </row>
    <row r="8" spans="1:14" ht="48" customHeight="1" x14ac:dyDescent="0.3">
      <c r="A8" s="3">
        <v>4</v>
      </c>
      <c r="B8" s="68" t="s">
        <v>24</v>
      </c>
      <c r="C8" s="68" t="s">
        <v>34</v>
      </c>
      <c r="D8" s="75" t="s">
        <v>35</v>
      </c>
      <c r="E8" s="75" t="s">
        <v>36</v>
      </c>
      <c r="F8" s="69">
        <v>335</v>
      </c>
      <c r="G8" s="70" t="s">
        <v>70</v>
      </c>
      <c r="H8" s="68" t="s">
        <v>38</v>
      </c>
      <c r="I8" s="71">
        <v>1150000</v>
      </c>
      <c r="J8" s="72">
        <v>750000</v>
      </c>
      <c r="K8" s="73">
        <v>-100000</v>
      </c>
      <c r="L8" s="74">
        <f t="shared" si="0"/>
        <v>650000</v>
      </c>
      <c r="M8" s="81" t="s">
        <v>39</v>
      </c>
      <c r="N8" s="29"/>
    </row>
    <row r="9" spans="1:14" ht="48" customHeight="1" x14ac:dyDescent="0.3">
      <c r="A9" s="3">
        <v>5</v>
      </c>
      <c r="B9" s="68" t="s">
        <v>24</v>
      </c>
      <c r="C9" s="68" t="s">
        <v>40</v>
      </c>
      <c r="D9" s="75" t="s">
        <v>41</v>
      </c>
      <c r="E9" s="75" t="s">
        <v>36</v>
      </c>
      <c r="F9" s="69">
        <v>555</v>
      </c>
      <c r="G9" s="70" t="s">
        <v>42</v>
      </c>
      <c r="H9" s="68" t="s">
        <v>38</v>
      </c>
      <c r="I9" s="71">
        <v>1000000</v>
      </c>
      <c r="J9" s="72">
        <v>2292000</v>
      </c>
      <c r="K9" s="73">
        <v>-200000</v>
      </c>
      <c r="L9" s="74">
        <f t="shared" si="0"/>
        <v>2092000</v>
      </c>
      <c r="M9" s="82" t="s">
        <v>63</v>
      </c>
      <c r="N9" s="29"/>
    </row>
    <row r="10" spans="1:14" ht="48" customHeight="1" x14ac:dyDescent="0.3">
      <c r="A10" s="3">
        <v>6</v>
      </c>
      <c r="B10" s="6" t="s">
        <v>43</v>
      </c>
      <c r="C10" s="6" t="s">
        <v>9</v>
      </c>
      <c r="D10" s="6" t="s">
        <v>44</v>
      </c>
      <c r="E10" s="6" t="s">
        <v>46</v>
      </c>
      <c r="F10" s="79">
        <v>341</v>
      </c>
      <c r="G10" s="23" t="s">
        <v>47</v>
      </c>
      <c r="H10" s="6" t="s">
        <v>48</v>
      </c>
      <c r="I10" s="20">
        <v>400000</v>
      </c>
      <c r="J10" s="61">
        <v>300000</v>
      </c>
      <c r="K10" s="78">
        <v>-300000</v>
      </c>
      <c r="L10" s="61">
        <f t="shared" ref="L10:L11" si="1">J10+K10</f>
        <v>0</v>
      </c>
      <c r="M10" s="24" t="s">
        <v>49</v>
      </c>
      <c r="N10" s="30"/>
    </row>
    <row r="11" spans="1:14" ht="48" customHeight="1" x14ac:dyDescent="0.3">
      <c r="A11" s="3">
        <v>7</v>
      </c>
      <c r="B11" s="6" t="s">
        <v>43</v>
      </c>
      <c r="C11" s="6" t="s">
        <v>50</v>
      </c>
      <c r="D11" s="6" t="s">
        <v>51</v>
      </c>
      <c r="E11" s="6" t="s">
        <v>45</v>
      </c>
      <c r="F11" s="77">
        <v>501</v>
      </c>
      <c r="G11" s="23" t="s">
        <v>52</v>
      </c>
      <c r="H11" s="6" t="s">
        <v>48</v>
      </c>
      <c r="I11" s="20">
        <v>156000</v>
      </c>
      <c r="J11" s="61">
        <v>189742</v>
      </c>
      <c r="K11" s="78">
        <v>-189742</v>
      </c>
      <c r="L11" s="61">
        <f t="shared" si="1"/>
        <v>0</v>
      </c>
      <c r="M11" s="24" t="s">
        <v>49</v>
      </c>
      <c r="N11" s="30"/>
    </row>
    <row r="12" spans="1:14" ht="48" customHeight="1" x14ac:dyDescent="0.3">
      <c r="A12" s="3">
        <v>8</v>
      </c>
      <c r="B12" s="4" t="s">
        <v>43</v>
      </c>
      <c r="C12" s="4" t="s">
        <v>19</v>
      </c>
      <c r="D12" s="4" t="s">
        <v>53</v>
      </c>
      <c r="E12" s="4" t="s">
        <v>54</v>
      </c>
      <c r="F12" s="80">
        <v>110</v>
      </c>
      <c r="G12" s="23" t="s">
        <v>56</v>
      </c>
      <c r="H12" s="6" t="s">
        <v>55</v>
      </c>
      <c r="I12" s="62">
        <v>0</v>
      </c>
      <c r="J12" s="20">
        <v>1750000</v>
      </c>
      <c r="K12" s="78">
        <v>-475000</v>
      </c>
      <c r="L12" s="61">
        <f t="shared" ref="L12:L14" si="2">J12+K12</f>
        <v>1275000</v>
      </c>
      <c r="M12" s="24" t="s">
        <v>57</v>
      </c>
      <c r="N12" s="29"/>
    </row>
    <row r="13" spans="1:14" ht="48" customHeight="1" x14ac:dyDescent="0.3">
      <c r="A13" s="3">
        <v>9</v>
      </c>
      <c r="B13" s="4" t="s">
        <v>43</v>
      </c>
      <c r="C13" s="4" t="s">
        <v>19</v>
      </c>
      <c r="D13" s="4" t="s">
        <v>53</v>
      </c>
      <c r="E13" s="4" t="s">
        <v>54</v>
      </c>
      <c r="F13" s="80">
        <v>110</v>
      </c>
      <c r="G13" s="23" t="s">
        <v>56</v>
      </c>
      <c r="H13" s="6" t="s">
        <v>55</v>
      </c>
      <c r="I13" s="62">
        <v>0</v>
      </c>
      <c r="J13" s="20">
        <v>1750000</v>
      </c>
      <c r="K13" s="78">
        <v>-475000</v>
      </c>
      <c r="L13" s="61">
        <f t="shared" si="2"/>
        <v>1275000</v>
      </c>
      <c r="M13" s="24" t="s">
        <v>57</v>
      </c>
      <c r="N13" s="29"/>
    </row>
    <row r="14" spans="1:14" ht="48" customHeight="1" x14ac:dyDescent="0.3">
      <c r="A14" s="3">
        <v>10</v>
      </c>
      <c r="B14" s="4" t="s">
        <v>43</v>
      </c>
      <c r="C14" s="4" t="s">
        <v>19</v>
      </c>
      <c r="D14" s="4" t="s">
        <v>44</v>
      </c>
      <c r="E14" s="4" t="s">
        <v>58</v>
      </c>
      <c r="F14" s="80">
        <v>137</v>
      </c>
      <c r="G14" s="23" t="s">
        <v>59</v>
      </c>
      <c r="H14" s="6" t="s">
        <v>60</v>
      </c>
      <c r="I14" s="62">
        <v>0</v>
      </c>
      <c r="J14" s="20">
        <v>70000</v>
      </c>
      <c r="K14" s="78">
        <v>-70000</v>
      </c>
      <c r="L14" s="61">
        <f t="shared" si="2"/>
        <v>0</v>
      </c>
      <c r="M14" s="24" t="s">
        <v>61</v>
      </c>
      <c r="N14" s="29"/>
    </row>
    <row r="15" spans="1:14" ht="48" customHeight="1" x14ac:dyDescent="0.3">
      <c r="A15" s="3">
        <v>13</v>
      </c>
      <c r="B15" s="4"/>
      <c r="C15" s="4"/>
      <c r="D15" s="4"/>
      <c r="E15" s="7"/>
      <c r="F15" s="5"/>
      <c r="G15" s="19"/>
      <c r="H15" s="6"/>
      <c r="I15" s="62"/>
      <c r="J15" s="20"/>
      <c r="K15" s="65"/>
      <c r="L15" s="61">
        <f t="shared" ref="L15:L24" si="3">J15+K15</f>
        <v>0</v>
      </c>
      <c r="M15" s="21"/>
      <c r="N15" s="29"/>
    </row>
    <row r="16" spans="1:14" ht="48" customHeight="1" x14ac:dyDescent="0.3">
      <c r="A16" s="3">
        <v>16</v>
      </c>
      <c r="B16" s="4"/>
      <c r="C16" s="4"/>
      <c r="D16" s="4"/>
      <c r="E16" s="7"/>
      <c r="F16" s="5"/>
      <c r="G16" s="19"/>
      <c r="H16" s="6"/>
      <c r="I16" s="62"/>
      <c r="J16" s="20"/>
      <c r="K16" s="65"/>
      <c r="L16" s="61">
        <f t="shared" si="3"/>
        <v>0</v>
      </c>
      <c r="M16" s="21"/>
      <c r="N16" s="29"/>
    </row>
    <row r="17" spans="1:14" ht="48" customHeight="1" x14ac:dyDescent="0.3">
      <c r="A17" s="3">
        <v>17</v>
      </c>
      <c r="B17" s="4"/>
      <c r="C17" s="4"/>
      <c r="D17" s="4"/>
      <c r="E17" s="7"/>
      <c r="F17" s="10"/>
      <c r="G17" s="23"/>
      <c r="H17" s="6"/>
      <c r="I17" s="62"/>
      <c r="J17" s="20"/>
      <c r="K17" s="64"/>
      <c r="L17" s="61">
        <f t="shared" si="3"/>
        <v>0</v>
      </c>
      <c r="M17" s="24"/>
      <c r="N17" s="29"/>
    </row>
    <row r="18" spans="1:14" ht="48" customHeight="1" x14ac:dyDescent="0.3">
      <c r="A18" s="3">
        <v>18</v>
      </c>
      <c r="B18" s="4"/>
      <c r="C18" s="4"/>
      <c r="D18" s="4"/>
      <c r="E18" s="7"/>
      <c r="F18" s="10"/>
      <c r="G18" s="23"/>
      <c r="H18" s="6"/>
      <c r="I18" s="62"/>
      <c r="J18" s="20"/>
      <c r="K18" s="64"/>
      <c r="L18" s="61">
        <f t="shared" si="3"/>
        <v>0</v>
      </c>
      <c r="M18" s="24"/>
      <c r="N18" s="29"/>
    </row>
    <row r="19" spans="1:14" ht="48" customHeight="1" x14ac:dyDescent="0.3">
      <c r="A19" s="3">
        <v>19</v>
      </c>
      <c r="B19" s="4"/>
      <c r="C19" s="4"/>
      <c r="D19" s="4"/>
      <c r="E19" s="7"/>
      <c r="F19" s="10"/>
      <c r="G19" s="23"/>
      <c r="H19" s="6"/>
      <c r="I19" s="62"/>
      <c r="J19" s="20"/>
      <c r="K19" s="64"/>
      <c r="L19" s="61">
        <f t="shared" si="3"/>
        <v>0</v>
      </c>
      <c r="M19" s="24"/>
      <c r="N19" s="29"/>
    </row>
    <row r="20" spans="1:14" ht="48" customHeight="1" x14ac:dyDescent="0.3">
      <c r="A20" s="3">
        <v>20</v>
      </c>
      <c r="B20" s="4"/>
      <c r="C20" s="4"/>
      <c r="D20" s="4"/>
      <c r="E20" s="7"/>
      <c r="F20" s="10"/>
      <c r="G20" s="23"/>
      <c r="H20" s="6"/>
      <c r="I20" s="62"/>
      <c r="J20" s="20"/>
      <c r="K20" s="64"/>
      <c r="L20" s="61">
        <f t="shared" si="3"/>
        <v>0</v>
      </c>
      <c r="M20" s="24"/>
      <c r="N20" s="29"/>
    </row>
    <row r="21" spans="1:14" ht="48" customHeight="1" x14ac:dyDescent="0.3">
      <c r="A21" s="3">
        <v>21</v>
      </c>
      <c r="B21" s="4"/>
      <c r="C21" s="4"/>
      <c r="D21" s="4"/>
      <c r="E21" s="7"/>
      <c r="F21" s="5"/>
      <c r="G21" s="19"/>
      <c r="H21" s="6"/>
      <c r="I21" s="62"/>
      <c r="J21" s="20"/>
      <c r="K21" s="65"/>
      <c r="L21" s="61">
        <f t="shared" si="3"/>
        <v>0</v>
      </c>
      <c r="M21" s="24"/>
      <c r="N21" s="29"/>
    </row>
    <row r="22" spans="1:14" ht="48" customHeight="1" x14ac:dyDescent="0.3">
      <c r="A22" s="3">
        <v>22</v>
      </c>
      <c r="B22" s="4"/>
      <c r="C22" s="4"/>
      <c r="D22" s="4"/>
      <c r="E22" s="7"/>
      <c r="F22" s="5"/>
      <c r="G22" s="19"/>
      <c r="H22" s="6"/>
      <c r="I22" s="62"/>
      <c r="J22" s="20"/>
      <c r="K22" s="65"/>
      <c r="L22" s="61">
        <f t="shared" si="3"/>
        <v>0</v>
      </c>
      <c r="M22" s="24"/>
      <c r="N22" s="29"/>
    </row>
    <row r="23" spans="1:14" ht="48" customHeight="1" x14ac:dyDescent="0.3">
      <c r="A23" s="3">
        <v>23</v>
      </c>
      <c r="B23" s="4"/>
      <c r="C23" s="4"/>
      <c r="D23" s="4"/>
      <c r="E23" s="7"/>
      <c r="F23" s="5"/>
      <c r="G23" s="19"/>
      <c r="H23" s="6"/>
      <c r="I23" s="62"/>
      <c r="J23" s="20"/>
      <c r="K23" s="65"/>
      <c r="L23" s="61">
        <f t="shared" si="3"/>
        <v>0</v>
      </c>
      <c r="M23" s="24"/>
      <c r="N23" s="29"/>
    </row>
    <row r="24" spans="1:14" ht="48" customHeight="1" x14ac:dyDescent="0.3">
      <c r="A24" s="3">
        <v>24</v>
      </c>
      <c r="B24" s="4"/>
      <c r="C24" s="4"/>
      <c r="D24" s="4"/>
      <c r="E24" s="9"/>
      <c r="F24" s="11"/>
      <c r="G24" s="22"/>
      <c r="H24" s="8"/>
      <c r="I24" s="63"/>
      <c r="J24" s="20"/>
      <c r="K24" s="66"/>
      <c r="L24" s="61">
        <f t="shared" si="3"/>
        <v>0</v>
      </c>
      <c r="M24" s="25"/>
      <c r="N24" s="29"/>
    </row>
  </sheetData>
  <autoFilter ref="A3:N24" xr:uid="{00000000-0001-0000-0000-000000000000}"/>
  <mergeCells count="3">
    <mergeCell ref="A1:M1"/>
    <mergeCell ref="B4:F4"/>
    <mergeCell ref="B2:E2"/>
  </mergeCells>
  <phoneticPr fontId="5" type="noConversion"/>
  <pageMargins left="0.23622047244094491" right="0.23622047244094491" top="0.74803149606299213" bottom="0.74803149606299213" header="0.31496062992125984" footer="0.31496062992125984"/>
  <pageSetup paperSize="8" scale="63" orientation="landscape" r:id="rId1"/>
  <headerFooter>
    <oddFooter>페이지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716F5-30BE-4FC1-A75F-5C4B29BB1F58}">
  <sheetPr>
    <tabColor rgb="FFFFC000"/>
    <pageSetUpPr fitToPage="1"/>
  </sheetPr>
  <dimension ref="A1:M18"/>
  <sheetViews>
    <sheetView topLeftCell="A8" zoomScale="75" zoomScaleNormal="75" workbookViewId="0">
      <selection activeCell="G21" sqref="G21"/>
    </sheetView>
  </sheetViews>
  <sheetFormatPr defaultRowHeight="16.5" x14ac:dyDescent="0.3"/>
  <cols>
    <col min="1" max="1" width="5.625" customWidth="1"/>
    <col min="2" max="2" width="8.875" hidden="1" customWidth="1"/>
    <col min="3" max="3" width="9.5" bestFit="1" customWidth="1"/>
    <col min="4" max="5" width="20.625" customWidth="1"/>
    <col min="6" max="6" width="15.625" customWidth="1"/>
    <col min="7" max="7" width="62.375" customWidth="1"/>
    <col min="8" max="8" width="17.125" customWidth="1"/>
    <col min="9" max="9" width="16.375" style="85" customWidth="1"/>
    <col min="10" max="10" width="20" customWidth="1"/>
    <col min="11" max="11" width="19.125" customWidth="1"/>
    <col min="12" max="12" width="19.75" customWidth="1"/>
    <col min="13" max="13" width="64" style="1" customWidth="1"/>
  </cols>
  <sheetData>
    <row r="1" spans="1:13" ht="60" customHeight="1" x14ac:dyDescent="0.3">
      <c r="A1" s="102" t="s">
        <v>71</v>
      </c>
      <c r="B1" s="102"/>
      <c r="C1" s="102"/>
      <c r="D1" s="102"/>
      <c r="E1" s="102"/>
      <c r="F1" s="102"/>
      <c r="G1" s="102"/>
      <c r="H1" s="102"/>
      <c r="I1" s="106"/>
      <c r="J1" s="102"/>
      <c r="K1" s="102"/>
      <c r="L1" s="102"/>
      <c r="M1" s="84"/>
    </row>
    <row r="2" spans="1:13" ht="36" customHeight="1" x14ac:dyDescent="0.3">
      <c r="B2" s="107"/>
      <c r="C2" s="108"/>
      <c r="D2" s="108"/>
      <c r="E2" s="108"/>
      <c r="F2" s="1"/>
      <c r="H2" s="1"/>
      <c r="L2" s="59" t="s">
        <v>0</v>
      </c>
      <c r="M2" s="59"/>
    </row>
    <row r="3" spans="1:13" ht="60" customHeight="1" x14ac:dyDescent="0.3">
      <c r="A3" s="14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4" t="s">
        <v>10</v>
      </c>
      <c r="G3" s="14" t="s">
        <v>11</v>
      </c>
      <c r="H3" s="14" t="s">
        <v>6</v>
      </c>
      <c r="I3" s="86" t="s">
        <v>20</v>
      </c>
      <c r="J3" s="34" t="s">
        <v>23</v>
      </c>
      <c r="K3" s="34" t="s">
        <v>72</v>
      </c>
      <c r="L3" s="34" t="s">
        <v>13</v>
      </c>
      <c r="M3" s="34" t="s">
        <v>96</v>
      </c>
    </row>
    <row r="4" spans="1:13" ht="48" customHeight="1" x14ac:dyDescent="0.3">
      <c r="A4" s="109" t="s">
        <v>68</v>
      </c>
      <c r="B4" s="110"/>
      <c r="C4" s="110"/>
      <c r="D4" s="110"/>
      <c r="E4" s="110"/>
      <c r="F4" s="111"/>
      <c r="G4" s="87"/>
      <c r="H4" s="87"/>
      <c r="I4" s="88"/>
      <c r="J4" s="88"/>
      <c r="K4" s="89">
        <f>SUM(K5:K18)</f>
        <v>2039742</v>
      </c>
      <c r="L4" s="90"/>
      <c r="M4" s="91"/>
    </row>
    <row r="5" spans="1:13" ht="48" customHeight="1" x14ac:dyDescent="0.3">
      <c r="A5" s="3">
        <v>1</v>
      </c>
      <c r="B5" s="4"/>
      <c r="C5" s="4" t="s">
        <v>9</v>
      </c>
      <c r="D5" s="4" t="s">
        <v>44</v>
      </c>
      <c r="E5" s="6" t="s">
        <v>45</v>
      </c>
      <c r="F5" s="92" t="s">
        <v>73</v>
      </c>
      <c r="G5" s="6" t="s">
        <v>74</v>
      </c>
      <c r="H5" s="6" t="s">
        <v>75</v>
      </c>
      <c r="I5" s="93">
        <v>664010</v>
      </c>
      <c r="J5" s="94">
        <v>0</v>
      </c>
      <c r="K5" s="95">
        <v>44082</v>
      </c>
      <c r="L5" s="96">
        <f t="shared" ref="L5:L17" si="0">J5+K5</f>
        <v>44082</v>
      </c>
      <c r="M5" s="97" t="s">
        <v>98</v>
      </c>
    </row>
    <row r="6" spans="1:13" ht="48" customHeight="1" x14ac:dyDescent="0.3">
      <c r="A6" s="3">
        <v>2</v>
      </c>
      <c r="B6" s="4"/>
      <c r="C6" s="4" t="s">
        <v>9</v>
      </c>
      <c r="D6" s="4" t="s">
        <v>44</v>
      </c>
      <c r="E6" s="4" t="s">
        <v>58</v>
      </c>
      <c r="F6" s="92" t="s">
        <v>73</v>
      </c>
      <c r="G6" s="6" t="s">
        <v>76</v>
      </c>
      <c r="H6" s="6" t="s">
        <v>77</v>
      </c>
      <c r="I6" s="93">
        <v>0</v>
      </c>
      <c r="J6" s="94">
        <v>0</v>
      </c>
      <c r="K6" s="95">
        <v>20000</v>
      </c>
      <c r="L6" s="96">
        <f t="shared" si="0"/>
        <v>20000</v>
      </c>
      <c r="M6" s="97" t="s">
        <v>97</v>
      </c>
    </row>
    <row r="7" spans="1:13" ht="48" customHeight="1" x14ac:dyDescent="0.3">
      <c r="A7" s="3">
        <v>3</v>
      </c>
      <c r="B7" s="4"/>
      <c r="C7" s="4" t="s">
        <v>50</v>
      </c>
      <c r="D7" s="4" t="s">
        <v>51</v>
      </c>
      <c r="E7" s="6" t="s">
        <v>45</v>
      </c>
      <c r="F7" s="92">
        <v>499</v>
      </c>
      <c r="G7" s="6" t="s">
        <v>78</v>
      </c>
      <c r="H7" s="6" t="s">
        <v>79</v>
      </c>
      <c r="I7" s="93">
        <v>85000</v>
      </c>
      <c r="J7" s="94">
        <v>5000</v>
      </c>
      <c r="K7" s="95">
        <v>3000</v>
      </c>
      <c r="L7" s="96">
        <f t="shared" si="0"/>
        <v>8000</v>
      </c>
      <c r="M7" s="97" t="s">
        <v>98</v>
      </c>
    </row>
    <row r="8" spans="1:13" ht="48" customHeight="1" x14ac:dyDescent="0.3">
      <c r="A8" s="3">
        <v>4</v>
      </c>
      <c r="B8" s="4"/>
      <c r="C8" s="4" t="s">
        <v>50</v>
      </c>
      <c r="D8" s="4" t="s">
        <v>51</v>
      </c>
      <c r="E8" s="6" t="s">
        <v>45</v>
      </c>
      <c r="F8" s="92" t="s">
        <v>73</v>
      </c>
      <c r="G8" s="6" t="s">
        <v>80</v>
      </c>
      <c r="H8" s="6" t="s">
        <v>79</v>
      </c>
      <c r="I8" s="93">
        <v>10000</v>
      </c>
      <c r="J8" s="94">
        <v>0</v>
      </c>
      <c r="K8" s="95">
        <v>10000</v>
      </c>
      <c r="L8" s="96">
        <f t="shared" si="0"/>
        <v>10000</v>
      </c>
      <c r="M8" s="97" t="s">
        <v>98</v>
      </c>
    </row>
    <row r="9" spans="1:13" ht="48" customHeight="1" x14ac:dyDescent="0.3">
      <c r="A9" s="3">
        <v>5</v>
      </c>
      <c r="B9" s="4"/>
      <c r="C9" s="4" t="s">
        <v>50</v>
      </c>
      <c r="D9" s="4" t="s">
        <v>51</v>
      </c>
      <c r="E9" s="6" t="s">
        <v>45</v>
      </c>
      <c r="F9" s="92" t="s">
        <v>73</v>
      </c>
      <c r="G9" s="6" t="s">
        <v>81</v>
      </c>
      <c r="H9" s="6" t="s">
        <v>82</v>
      </c>
      <c r="I9" s="93">
        <v>0</v>
      </c>
      <c r="J9" s="94">
        <v>0</v>
      </c>
      <c r="K9" s="95">
        <v>10000</v>
      </c>
      <c r="L9" s="96">
        <f t="shared" si="0"/>
        <v>10000</v>
      </c>
      <c r="M9" s="97" t="s">
        <v>97</v>
      </c>
    </row>
    <row r="10" spans="1:13" ht="48" customHeight="1" x14ac:dyDescent="0.3">
      <c r="A10" s="3">
        <v>6</v>
      </c>
      <c r="B10" s="4"/>
      <c r="C10" s="4" t="s">
        <v>9</v>
      </c>
      <c r="D10" s="4" t="s">
        <v>83</v>
      </c>
      <c r="E10" s="4" t="s">
        <v>84</v>
      </c>
      <c r="F10" s="92" t="s">
        <v>73</v>
      </c>
      <c r="G10" s="6" t="s">
        <v>85</v>
      </c>
      <c r="H10" s="6" t="s">
        <v>86</v>
      </c>
      <c r="I10" s="93">
        <v>92000</v>
      </c>
      <c r="J10" s="94">
        <v>25000</v>
      </c>
      <c r="K10" s="95">
        <v>60000</v>
      </c>
      <c r="L10" s="96">
        <f t="shared" si="0"/>
        <v>85000</v>
      </c>
      <c r="M10" s="97" t="s">
        <v>98</v>
      </c>
    </row>
    <row r="11" spans="1:13" ht="48" customHeight="1" x14ac:dyDescent="0.3">
      <c r="A11" s="3">
        <v>7</v>
      </c>
      <c r="B11" s="4"/>
      <c r="C11" s="4" t="s">
        <v>9</v>
      </c>
      <c r="D11" s="4" t="s">
        <v>44</v>
      </c>
      <c r="E11" s="4" t="s">
        <v>87</v>
      </c>
      <c r="F11" s="92" t="s">
        <v>73</v>
      </c>
      <c r="G11" s="6" t="s">
        <v>88</v>
      </c>
      <c r="H11" s="6" t="s">
        <v>89</v>
      </c>
      <c r="I11" s="93">
        <v>150000</v>
      </c>
      <c r="J11" s="94">
        <v>0</v>
      </c>
      <c r="K11" s="95">
        <v>50000</v>
      </c>
      <c r="L11" s="96">
        <f t="shared" si="0"/>
        <v>50000</v>
      </c>
      <c r="M11" s="97" t="s">
        <v>97</v>
      </c>
    </row>
    <row r="12" spans="1:13" ht="48" customHeight="1" x14ac:dyDescent="0.3">
      <c r="A12" s="3">
        <v>8</v>
      </c>
      <c r="B12" s="4"/>
      <c r="C12" s="4" t="s">
        <v>9</v>
      </c>
      <c r="D12" s="4" t="s">
        <v>44</v>
      </c>
      <c r="E12" s="4" t="s">
        <v>87</v>
      </c>
      <c r="F12" s="92" t="s">
        <v>73</v>
      </c>
      <c r="G12" s="6" t="s">
        <v>88</v>
      </c>
      <c r="H12" s="6" t="s">
        <v>89</v>
      </c>
      <c r="I12" s="93">
        <v>150000</v>
      </c>
      <c r="J12" s="94">
        <v>0</v>
      </c>
      <c r="K12" s="95">
        <v>28435</v>
      </c>
      <c r="L12" s="96">
        <f t="shared" si="0"/>
        <v>28435</v>
      </c>
      <c r="M12" s="97" t="s">
        <v>98</v>
      </c>
    </row>
    <row r="13" spans="1:13" ht="48" customHeight="1" x14ac:dyDescent="0.3">
      <c r="A13" s="3">
        <v>9</v>
      </c>
      <c r="B13" s="4"/>
      <c r="C13" s="4" t="s">
        <v>19</v>
      </c>
      <c r="D13" s="4" t="s">
        <v>53</v>
      </c>
      <c r="E13" s="4" t="s">
        <v>54</v>
      </c>
      <c r="F13" s="92">
        <v>109</v>
      </c>
      <c r="G13" s="6" t="s">
        <v>100</v>
      </c>
      <c r="H13" s="6" t="s">
        <v>55</v>
      </c>
      <c r="I13" s="93">
        <v>3316500</v>
      </c>
      <c r="J13" s="94">
        <v>2068000</v>
      </c>
      <c r="K13" s="95">
        <v>29100</v>
      </c>
      <c r="L13" s="96">
        <f t="shared" si="0"/>
        <v>2097100</v>
      </c>
      <c r="M13" s="97" t="s">
        <v>101</v>
      </c>
    </row>
    <row r="14" spans="1:13" ht="48" customHeight="1" x14ac:dyDescent="0.3">
      <c r="A14" s="3">
        <v>10</v>
      </c>
      <c r="B14" s="4"/>
      <c r="C14" s="4" t="s">
        <v>19</v>
      </c>
      <c r="D14" s="4" t="s">
        <v>53</v>
      </c>
      <c r="E14" s="4" t="s">
        <v>54</v>
      </c>
      <c r="F14" s="80" t="s">
        <v>73</v>
      </c>
      <c r="G14" s="6" t="s">
        <v>92</v>
      </c>
      <c r="H14" s="4" t="s">
        <v>91</v>
      </c>
      <c r="I14" s="100">
        <v>0</v>
      </c>
      <c r="J14" s="99">
        <v>0</v>
      </c>
      <c r="K14" s="101">
        <v>15000</v>
      </c>
      <c r="L14" s="96">
        <f t="shared" si="0"/>
        <v>15000</v>
      </c>
      <c r="M14" s="97" t="s">
        <v>97</v>
      </c>
    </row>
    <row r="15" spans="1:13" ht="48" customHeight="1" x14ac:dyDescent="0.3">
      <c r="A15" s="3">
        <v>11</v>
      </c>
      <c r="B15" s="4"/>
      <c r="C15" s="6" t="s">
        <v>50</v>
      </c>
      <c r="D15" s="4" t="s">
        <v>51</v>
      </c>
      <c r="E15" s="6" t="s">
        <v>45</v>
      </c>
      <c r="F15" s="98" t="s">
        <v>73</v>
      </c>
      <c r="G15" s="6" t="s">
        <v>93</v>
      </c>
      <c r="H15" s="6" t="s">
        <v>90</v>
      </c>
      <c r="I15" s="93">
        <v>0</v>
      </c>
      <c r="J15" s="94">
        <v>0</v>
      </c>
      <c r="K15" s="95">
        <v>15000</v>
      </c>
      <c r="L15" s="96">
        <f t="shared" si="0"/>
        <v>15000</v>
      </c>
      <c r="M15" s="97" t="s">
        <v>97</v>
      </c>
    </row>
    <row r="16" spans="1:13" ht="48" customHeight="1" x14ac:dyDescent="0.3">
      <c r="A16" s="3">
        <v>12</v>
      </c>
      <c r="B16" s="4"/>
      <c r="C16" s="4" t="s">
        <v>9</v>
      </c>
      <c r="D16" s="4" t="s">
        <v>44</v>
      </c>
      <c r="E16" s="6" t="s">
        <v>87</v>
      </c>
      <c r="F16" s="98" t="s">
        <v>73</v>
      </c>
      <c r="G16" s="6" t="s">
        <v>88</v>
      </c>
      <c r="H16" s="6" t="s">
        <v>89</v>
      </c>
      <c r="I16" s="94">
        <v>150000</v>
      </c>
      <c r="J16" s="94">
        <v>0</v>
      </c>
      <c r="K16" s="95">
        <v>20000</v>
      </c>
      <c r="L16" s="96">
        <f t="shared" si="0"/>
        <v>20000</v>
      </c>
      <c r="M16" s="97" t="s">
        <v>98</v>
      </c>
    </row>
    <row r="17" spans="1:13" ht="48" customHeight="1" x14ac:dyDescent="0.3">
      <c r="A17" s="3">
        <v>13</v>
      </c>
      <c r="B17" s="4"/>
      <c r="C17" s="4" t="s">
        <v>9</v>
      </c>
      <c r="D17" s="4" t="s">
        <v>44</v>
      </c>
      <c r="E17" s="6" t="s">
        <v>46</v>
      </c>
      <c r="F17" s="98">
        <v>341</v>
      </c>
      <c r="G17" s="6" t="s">
        <v>94</v>
      </c>
      <c r="H17" s="6" t="s">
        <v>95</v>
      </c>
      <c r="I17" s="94">
        <v>176822</v>
      </c>
      <c r="J17" s="94">
        <v>12400</v>
      </c>
      <c r="K17" s="95">
        <v>17600</v>
      </c>
      <c r="L17" s="96">
        <f t="shared" si="0"/>
        <v>30000</v>
      </c>
      <c r="M17" s="97" t="s">
        <v>98</v>
      </c>
    </row>
    <row r="18" spans="1:13" ht="42" customHeight="1" x14ac:dyDescent="0.3">
      <c r="A18" s="3">
        <v>14</v>
      </c>
      <c r="B18" s="4"/>
      <c r="C18" s="4"/>
      <c r="D18" s="6"/>
      <c r="E18" s="6"/>
      <c r="F18" s="92"/>
      <c r="G18" s="6" t="s">
        <v>99</v>
      </c>
      <c r="H18" s="6"/>
      <c r="I18" s="93"/>
      <c r="J18" s="94">
        <v>0</v>
      </c>
      <c r="K18" s="95">
        <v>1717525</v>
      </c>
      <c r="L18" s="96"/>
      <c r="M18" s="97"/>
    </row>
  </sheetData>
  <autoFilter ref="A3:R18" xr:uid="{CE9716F5-30BE-4FC1-A75F-5C4B29BB1F58}"/>
  <mergeCells count="3">
    <mergeCell ref="A1:L1"/>
    <mergeCell ref="B2:E2"/>
    <mergeCell ref="A4:F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X14"/>
  <sheetViews>
    <sheetView tabSelected="1" view="pageBreakPreview" zoomScale="70" zoomScaleNormal="70" zoomScaleSheetLayoutView="70" workbookViewId="0">
      <selection activeCell="G11" sqref="G11"/>
    </sheetView>
  </sheetViews>
  <sheetFormatPr defaultRowHeight="54.75" customHeight="1" x14ac:dyDescent="0.3"/>
  <cols>
    <col min="1" max="1" width="5.625" style="15" customWidth="1"/>
    <col min="2" max="2" width="20.375" style="1" customWidth="1"/>
    <col min="3" max="3" width="9.5" style="13" bestFit="1" customWidth="1"/>
    <col min="4" max="5" width="18.125" style="13" customWidth="1"/>
    <col min="6" max="6" width="13.75" style="13" customWidth="1"/>
    <col min="7" max="7" width="46.375" style="26" customWidth="1"/>
    <col min="8" max="8" width="19.5" style="56" customWidth="1"/>
    <col min="9" max="9" width="16.625" style="57" customWidth="1"/>
    <col min="10" max="10" width="95.25" style="26" customWidth="1"/>
    <col min="11" max="11" width="19.375" style="15" customWidth="1"/>
    <col min="12" max="16384" width="9" style="15"/>
  </cols>
  <sheetData>
    <row r="1" spans="1:24" ht="54.75" customHeight="1" x14ac:dyDescent="0.3">
      <c r="A1" s="102" t="s">
        <v>22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58"/>
    </row>
    <row r="2" spans="1:24" ht="15.75" customHeight="1" x14ac:dyDescent="0.3">
      <c r="A2" s="33"/>
      <c r="B2" s="33"/>
      <c r="C2" s="33"/>
      <c r="D2" s="33"/>
      <c r="E2" s="33"/>
      <c r="F2" s="33"/>
      <c r="G2" s="33"/>
      <c r="H2" s="35"/>
      <c r="I2" s="35"/>
      <c r="J2" s="33"/>
      <c r="K2" s="60" t="s">
        <v>0</v>
      </c>
      <c r="L2" s="31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</row>
    <row r="3" spans="1:24" ht="35.25" customHeight="1" x14ac:dyDescent="0.3">
      <c r="A3" s="112" t="s">
        <v>14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</row>
    <row r="4" spans="1:24" s="16" customFormat="1" ht="36" customHeight="1" x14ac:dyDescent="0.3">
      <c r="A4" s="36" t="s">
        <v>1</v>
      </c>
      <c r="B4" s="36" t="s">
        <v>2</v>
      </c>
      <c r="C4" s="36" t="s">
        <v>3</v>
      </c>
      <c r="D4" s="36" t="s">
        <v>4</v>
      </c>
      <c r="E4" s="36" t="s">
        <v>5</v>
      </c>
      <c r="F4" s="37" t="s">
        <v>10</v>
      </c>
      <c r="G4" s="36" t="s">
        <v>11</v>
      </c>
      <c r="H4" s="37" t="s">
        <v>6</v>
      </c>
      <c r="I4" s="37" t="s">
        <v>18</v>
      </c>
      <c r="J4" s="48" t="s">
        <v>15</v>
      </c>
      <c r="K4" s="36" t="s">
        <v>8</v>
      </c>
    </row>
    <row r="5" spans="1:24" s="16" customFormat="1" ht="51" customHeight="1" x14ac:dyDescent="0.3">
      <c r="A5" s="38">
        <v>1</v>
      </c>
      <c r="B5" s="39"/>
      <c r="C5" s="39"/>
      <c r="D5" s="39"/>
      <c r="E5" s="39"/>
      <c r="F5" s="39"/>
      <c r="G5" s="40"/>
      <c r="H5" s="39"/>
      <c r="I5" s="41"/>
      <c r="J5" s="42" t="s">
        <v>16</v>
      </c>
      <c r="K5" s="36"/>
    </row>
    <row r="6" spans="1:24" s="16" customFormat="1" ht="51" customHeight="1" x14ac:dyDescent="0.3">
      <c r="A6" s="38">
        <v>2</v>
      </c>
      <c r="B6" s="39"/>
      <c r="C6" s="39"/>
      <c r="D6" s="39"/>
      <c r="E6" s="39"/>
      <c r="F6" s="39"/>
      <c r="G6" s="40"/>
      <c r="H6" s="39"/>
      <c r="I6" s="41"/>
      <c r="J6" s="42"/>
      <c r="K6" s="43"/>
    </row>
    <row r="7" spans="1:24" s="16" customFormat="1" ht="51" customHeight="1" x14ac:dyDescent="0.3">
      <c r="A7" s="38">
        <v>3</v>
      </c>
      <c r="B7" s="39"/>
      <c r="C7" s="39"/>
      <c r="D7" s="39"/>
      <c r="E7" s="39"/>
      <c r="F7" s="39"/>
      <c r="G7" s="40"/>
      <c r="H7" s="39"/>
      <c r="I7" s="41"/>
      <c r="J7" s="42"/>
      <c r="K7" s="43"/>
    </row>
    <row r="8" spans="1:24" ht="20.25" x14ac:dyDescent="0.3">
      <c r="A8" s="44"/>
      <c r="B8" s="45"/>
      <c r="C8" s="45"/>
      <c r="D8" s="45"/>
      <c r="E8" s="45"/>
      <c r="F8" s="45"/>
      <c r="G8" s="44"/>
      <c r="H8" s="46"/>
      <c r="I8" s="47"/>
      <c r="J8" s="44"/>
      <c r="K8" s="44"/>
    </row>
    <row r="9" spans="1:24" ht="36.75" customHeight="1" x14ac:dyDescent="0.3">
      <c r="A9" s="112" t="s">
        <v>17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</row>
    <row r="10" spans="1:24" ht="66.75" customHeight="1" x14ac:dyDescent="0.3">
      <c r="A10" s="36" t="s">
        <v>1</v>
      </c>
      <c r="B10" s="36" t="s">
        <v>2</v>
      </c>
      <c r="C10" s="36" t="s">
        <v>3</v>
      </c>
      <c r="D10" s="36" t="s">
        <v>4</v>
      </c>
      <c r="E10" s="36" t="s">
        <v>5</v>
      </c>
      <c r="F10" s="37" t="s">
        <v>10</v>
      </c>
      <c r="G10" s="36" t="s">
        <v>11</v>
      </c>
      <c r="H10" s="37" t="s">
        <v>6</v>
      </c>
      <c r="I10" s="37" t="s">
        <v>18</v>
      </c>
      <c r="J10" s="48" t="s">
        <v>15</v>
      </c>
      <c r="K10" s="36" t="s">
        <v>8</v>
      </c>
    </row>
    <row r="11" spans="1:24" ht="149.25" customHeight="1" x14ac:dyDescent="0.3">
      <c r="A11" s="49">
        <v>1</v>
      </c>
      <c r="B11" s="4" t="s">
        <v>43</v>
      </c>
      <c r="C11" s="4" t="s">
        <v>19</v>
      </c>
      <c r="D11" s="4" t="s">
        <v>53</v>
      </c>
      <c r="E11" s="4" t="s">
        <v>54</v>
      </c>
      <c r="F11" s="5">
        <v>109</v>
      </c>
      <c r="G11" s="23" t="s">
        <v>65</v>
      </c>
      <c r="H11" s="6" t="s">
        <v>55</v>
      </c>
      <c r="I11" s="62">
        <v>2068000</v>
      </c>
      <c r="J11" s="83" t="s">
        <v>69</v>
      </c>
      <c r="K11" s="65"/>
    </row>
    <row r="12" spans="1:24" ht="149.25" customHeight="1" x14ac:dyDescent="0.3">
      <c r="A12" s="49">
        <v>2</v>
      </c>
      <c r="B12" s="4" t="s">
        <v>43</v>
      </c>
      <c r="C12" s="4" t="s">
        <v>19</v>
      </c>
      <c r="D12" s="4" t="s">
        <v>53</v>
      </c>
      <c r="E12" s="4" t="s">
        <v>54</v>
      </c>
      <c r="F12" s="5">
        <v>109</v>
      </c>
      <c r="G12" s="23" t="s">
        <v>66</v>
      </c>
      <c r="H12" s="6" t="s">
        <v>55</v>
      </c>
      <c r="I12" s="62">
        <v>5000000</v>
      </c>
      <c r="J12" s="83" t="s">
        <v>69</v>
      </c>
      <c r="K12" s="65"/>
    </row>
    <row r="13" spans="1:24" ht="47.25" customHeight="1" x14ac:dyDescent="0.3">
      <c r="A13" s="49">
        <v>3</v>
      </c>
      <c r="B13" s="50"/>
      <c r="C13" s="50"/>
      <c r="D13" s="50"/>
      <c r="E13" s="50"/>
      <c r="F13" s="51"/>
      <c r="G13" s="52"/>
      <c r="H13" s="50"/>
      <c r="I13" s="53"/>
      <c r="J13" s="54"/>
      <c r="K13" s="55"/>
    </row>
    <row r="14" spans="1:24" ht="23.25" customHeight="1" x14ac:dyDescent="0.3">
      <c r="A14" s="44"/>
      <c r="B14" s="45"/>
      <c r="C14" s="45"/>
      <c r="D14" s="45"/>
      <c r="E14" s="45"/>
      <c r="F14" s="45"/>
      <c r="G14" s="44"/>
      <c r="H14" s="46"/>
      <c r="I14" s="47"/>
      <c r="J14" s="44"/>
      <c r="K14" s="44"/>
    </row>
  </sheetData>
  <mergeCells count="3">
    <mergeCell ref="A1:K1"/>
    <mergeCell ref="A3:K3"/>
    <mergeCell ref="A9:K9"/>
  </mergeCells>
  <phoneticPr fontId="5" type="noConversion"/>
  <pageMargins left="0.62992125984251968" right="0.23622047244094491" top="0.74803149606299213" bottom="0.74803149606299213" header="0.31496062992125984" footer="0.31496062992125984"/>
  <pageSetup paperSize="8" scale="66" orientation="landscape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일반회계감액안</vt:lpstr>
      <vt:lpstr>일반회계증액안</vt:lpstr>
      <vt:lpstr>예산안 부대의견</vt:lpstr>
      <vt:lpstr>'예산안 부대의견'!Print_Area</vt:lpstr>
      <vt:lpstr>일반회계감액안!Print_Area</vt:lpstr>
      <vt:lpstr>일반회계증액안!Print_Area</vt:lpstr>
      <vt:lpstr>'예산안 부대의견'!Print_Titles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2026-08-14T01:39:18Z</cp:lastPrinted>
  <dcterms:created xsi:type="dcterms:W3CDTF">2021-12-02T09:23:39Z</dcterms:created>
  <dcterms:modified xsi:type="dcterms:W3CDTF">2026-08-14T01:39:26Z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zBUMDU6NDI6MjdaIiwicElEIjoxLCJwcm9jZXNzSWQiOjQyMCwicHJvY2Vzc05hbWUiOiJFWENFTC5FWEUiLCJ0cmFjZUlkIjoiMzI2NTU0OEUzMDk3NEJERjk0RUVFODg1Qjc0M0NBNEUiLCJ1c2VyQ29kZSI6IkhKMDAxMzc5In0sIm5vZGUyIjp7ImRzZCI6IjAwMDAwMDAwMDAwMDAwMDAiLCJsb2dUaW1lIjoiMjAyNi0wNy0zMFQwNTo0Mjo0OFoiLCJwSUQiOjIwNDgsInByb2Nlc3NJZCI6NDIwLCJwcm9jZXNzTmFtZSI6IkVYQ0VMLkVYRSIsInRyYWNlSWQiOiJGNUFDQUIyMkJGQTk0RTA0ODdBQzRCQTI1NzgwMzYxQiIsInVzZXJDb2RlIjoiSEowMDEzNzkifSwibm9kZTMiOnsiZHNkIjoiMDEwMDAwMDAwMDAwMjU1OCIsImxvZ1RpbWUiOiIyMDI2LTA4LTE0VDAxOjM3OjU0WiIsInBJRCI6MSwicHJvY2Vzc0lkIjo0MjAsInByb2Nlc3NOYW1lIjoiRVhDRUwuRVhFIiwidHJhY2VJZCI6IjIzQTYyNDE4M0U4NDRDOTNCRjk3NzM0NkJGMkJGNzhBIiwidXNlckNvZGUiOiJza3l5ZWwwODAzIn0sIm5vZGU0Ijp7ImRzZCI6IjAxMDAwMDAwMDAwMDI1NTgiLCJsb2dUaW1lIjoiMjAyNi0wOC0xNFQwMTozOToxM1oiLCJwSUQiOjEsInByb2Nlc3NJZCI6NDIwLCJwcm9jZXNzTmFtZSI6IkVYQ0VMLkVYRSIsInRyYWNlSWQiOiI5QTRGMUNEQjJEOEE0OEY3OEZBMUFBRTVGNDkzODZDQiIsInVzZXJDb2RlIjoic2t5eWVsMDgwMyJ9LCJub2RlNSI6eyJkc2QiOiIwMDAwMDAwMDAwMDAwMDAwIiwibG9nVGltZSI6IjIwMjYtMDgtMjVUMDA6MTU6MjdaIiwicElEIjoyMDQ4LCJwcm9jZXNzSWQiOjEyNjg4LCJwcm9jZXNzTmFtZSI6IkVYQ0VMLkVYRSIsInRyYWNlSWQiOiJBNjU5QzM4RUYxODM0RDMxQkNEQzhDMUY4RTYxMkE4NyIsInVzZXJDb2RlIjoieTk0MTEyNiJ9LCJub2RlQ291bnQiOjksInJvb3RUcmFjZUlkIjoiRDQ1NUYyQkM2QzQ0NENGODk3MDA3QTU2QTY3N0M3Q0YifQ==</vt:lpwstr>
  </property>
</Properties>
</file>