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1-1. 2026년도 업무\1.위원회 업무\1. 문광위 회의\제453회 임시회(26.07.21.~30.)_제2회 추경\0. 제2회 추경예산안\0.계수조정\2.증액조서\"/>
    </mc:Choice>
  </mc:AlternateContent>
  <xr:revisionPtr revIDLastSave="0" documentId="13_ncr:1_{8474862C-7EAD-4AF1-82A7-4CA0D9F4226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일반회계증액안" sheetId="1" r:id="rId1"/>
  </sheets>
  <definedNames>
    <definedName name="_xlnm._FilterDatabase" localSheetId="0" hidden="1">일반회계증액안!$A$3:$M$37</definedName>
    <definedName name="_xlnm.Print_Area" localSheetId="0">일반회계증액안!$A$1:$M$37</definedName>
    <definedName name="_xlnm.Print_Titles" localSheetId="0">일반회계증액안!$3:$3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3" i="1" l="1"/>
  <c r="L32" i="1"/>
  <c r="L36" i="1"/>
  <c r="L34" i="1" l="1"/>
  <c r="L33" i="1"/>
  <c r="L35" i="1"/>
  <c r="L30" i="1" l="1"/>
  <c r="K4" i="1"/>
  <c r="L13" i="1"/>
  <c r="L12" i="1"/>
  <c r="L11" i="1"/>
  <c r="L10" i="1"/>
  <c r="L9" i="1"/>
  <c r="L8" i="1"/>
  <c r="L7" i="1"/>
  <c r="L6" i="1"/>
  <c r="L5" i="1"/>
  <c r="L37" i="1" l="1"/>
  <c r="L29" i="1"/>
  <c r="L28" i="1"/>
  <c r="L27" i="1"/>
  <c r="L26" i="1"/>
  <c r="L25" i="1"/>
  <c r="L31" i="1"/>
  <c r="L24" i="1"/>
  <c r="L22" i="1"/>
  <c r="L21" i="1"/>
  <c r="L20" i="1"/>
  <c r="L19" i="1"/>
  <c r="L18" i="1"/>
  <c r="L17" i="1"/>
  <c r="L16" i="1"/>
  <c r="L15" i="1"/>
  <c r="L14" i="1"/>
  <c r="J4" i="1"/>
  <c r="L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3" authorId="0" shapeId="0" xr:uid="{4C8D649F-EA16-4C31-9419-8B89FE6FF5BD}">
      <text>
        <r>
          <rPr>
            <b/>
            <sz val="12"/>
            <color indexed="81"/>
            <rFont val="돋움"/>
            <family val="3"/>
            <charset val="129"/>
          </rPr>
          <t>추경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증감액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<sst xmlns="http://schemas.openxmlformats.org/spreadsheetml/2006/main" count="268" uniqueCount="111">
  <si>
    <t>1.셀에 입력시 엔터(줄바꿈) 금지
2.부기명은 명세서상 기입된 그대로 기입(띄어쓰기 등) 
3.비고 칸에 증액 의원님명 기입</t>
    <phoneticPr fontId="4" type="noConversion"/>
  </si>
  <si>
    <t>(단위 : 천원)</t>
    <phoneticPr fontId="4" type="noConversion"/>
  </si>
  <si>
    <t>번호</t>
    <phoneticPr fontId="4" type="noConversion"/>
  </si>
  <si>
    <t>위원회명</t>
    <phoneticPr fontId="4" type="noConversion"/>
  </si>
  <si>
    <t>기관별</t>
    <phoneticPr fontId="4" type="noConversion"/>
  </si>
  <si>
    <t>실국</t>
    <phoneticPr fontId="4" type="noConversion"/>
  </si>
  <si>
    <t>부서</t>
    <phoneticPr fontId="4" type="noConversion"/>
  </si>
  <si>
    <t>예산안페이지</t>
    <phoneticPr fontId="4" type="noConversion"/>
  </si>
  <si>
    <t>부기명</t>
    <phoneticPr fontId="4" type="noConversion"/>
  </si>
  <si>
    <t>예산과목</t>
    <phoneticPr fontId="4" type="noConversion"/>
  </si>
  <si>
    <t>기정액</t>
    <phoneticPr fontId="4" type="noConversion"/>
  </si>
  <si>
    <t>2회추경 예산안
(가)</t>
    <phoneticPr fontId="4" type="noConversion"/>
  </si>
  <si>
    <t>상임위 증액안(나)</t>
    <phoneticPr fontId="4" type="noConversion"/>
  </si>
  <si>
    <t>조정안(다)
(다=가+나)</t>
    <phoneticPr fontId="4" type="noConversion"/>
  </si>
  <si>
    <t>증액사유</t>
    <phoneticPr fontId="4" type="noConversion"/>
  </si>
  <si>
    <t>(문화관광체육위원회)</t>
    <phoneticPr fontId="4" type="noConversion"/>
  </si>
  <si>
    <t>문화관광체육위원회</t>
    <phoneticPr fontId="4" type="noConversion"/>
  </si>
  <si>
    <t>체육진흥과</t>
    <phoneticPr fontId="4" type="noConversion"/>
  </si>
  <si>
    <t>제주시</t>
    <phoneticPr fontId="4" type="noConversion"/>
  </si>
  <si>
    <t>문화관광체육국</t>
    <phoneticPr fontId="4" type="noConversion"/>
  </si>
  <si>
    <t>시설비</t>
    <phoneticPr fontId="4" type="noConversion"/>
  </si>
  <si>
    <t>도</t>
    <phoneticPr fontId="4" type="noConversion"/>
  </si>
  <si>
    <t>이호조</t>
    <phoneticPr fontId="4" type="noConversion"/>
  </si>
  <si>
    <t>민간행사사업보조</t>
    <phoneticPr fontId="4" type="noConversion"/>
  </si>
  <si>
    <r>
      <t>2026년도 제2회 추경예산 일반회계 세출 예산</t>
    </r>
    <r>
      <rPr>
        <b/>
        <sz val="24"/>
        <color rgb="FF0000FF"/>
        <rFont val="맑은 고딕"/>
        <family val="3"/>
        <charset val="129"/>
        <scheme val="minor"/>
      </rPr>
      <t xml:space="preserve"> 증액</t>
    </r>
    <r>
      <rPr>
        <b/>
        <sz val="24"/>
        <color theme="1"/>
        <rFont val="맑은 고딕"/>
        <family val="3"/>
        <charset val="129"/>
        <scheme val="minor"/>
      </rPr>
      <t xml:space="preserve"> 조정(안)</t>
    </r>
    <phoneticPr fontId="4" type="noConversion"/>
  </si>
  <si>
    <t>스포츠 대회 개최 지원을 통해 지역경기 활성화 견인</t>
    <phoneticPr fontId="4" type="noConversion"/>
  </si>
  <si>
    <t>읍면동</t>
    <phoneticPr fontId="4" type="noConversion"/>
  </si>
  <si>
    <t>구좌읍</t>
    <phoneticPr fontId="4" type="noConversion"/>
  </si>
  <si>
    <t>구좌읍</t>
  </si>
  <si>
    <t>한림읍</t>
  </si>
  <si>
    <t>시설비</t>
  </si>
  <si>
    <t>문화관광체육위원회</t>
  </si>
  <si>
    <t>제주시</t>
  </si>
  <si>
    <t>읍면동</t>
  </si>
  <si>
    <t>도</t>
  </si>
  <si>
    <t>혁신산업국</t>
  </si>
  <si>
    <t>에너지산업과</t>
  </si>
  <si>
    <t>천연가스 생산기지 주공급배관 주변지역 주민 선진지 견학</t>
  </si>
  <si>
    <t>행사실비지원금</t>
  </si>
  <si>
    <t>애월읍</t>
  </si>
  <si>
    <t>장전리 545-4번지 일원 갓길 정비 공사</t>
  </si>
  <si>
    <t>상가리 운동장 다목적회관 방풍실 증축공사(보조율 90%)</t>
  </si>
  <si>
    <t>민간자본사업보조</t>
  </si>
  <si>
    <t>광령자종길 도로 포장 정비 공사</t>
  </si>
  <si>
    <t>민간행사사업보조</t>
  </si>
  <si>
    <t>하귀1리 149-4번지 소공원 안전시설물 설치사업</t>
  </si>
  <si>
    <t>유보금</t>
    <phoneticPr fontId="4" type="noConversion"/>
  </si>
  <si>
    <t>문화관광체육국</t>
  </si>
  <si>
    <t>체육진흥과</t>
  </si>
  <si>
    <t>이호조</t>
  </si>
  <si>
    <t>동지역 공공체육시설 정비 및 기능보강사업</t>
  </si>
  <si>
    <t>생활체육 스포츠대회 및 행사 지원(기준보조율)</t>
  </si>
  <si>
    <t>문화체육교육국</t>
  </si>
  <si>
    <t>문화정책과</t>
  </si>
  <si>
    <t>제주메세나운동 매칭결연사업(정액)</t>
  </si>
  <si>
    <t>민간경상사업보조</t>
  </si>
  <si>
    <t>서귀포시</t>
  </si>
  <si>
    <t>문화예술과</t>
  </si>
  <si>
    <t>서귀포문화원 30주년 기념사업(정액)</t>
  </si>
  <si>
    <t>서귀포문화원 지역문화 활성화 사업(정액)</t>
  </si>
  <si>
    <t>제주SK FC활용 제주브랜드홍보</t>
  </si>
  <si>
    <t>공기관등에대한경상적위탁사업비</t>
  </si>
  <si>
    <t>읍면동 자생단체 등 행사지원(기준보조율)</t>
  </si>
  <si>
    <t>청정환경국</t>
  </si>
  <si>
    <t>공원녹지과</t>
  </si>
  <si>
    <t>생활권 주변 덩굴류 제거</t>
  </si>
  <si>
    <t>주요 도로변 및 생활권 주변 덩굴류 제거 사업</t>
  </si>
  <si>
    <t>이도2동</t>
  </si>
  <si>
    <t>주민불편해소 사업(농로,배수로,인도 등)</t>
  </si>
  <si>
    <t>사업소</t>
  </si>
  <si>
    <t>세계유산본부</t>
  </si>
  <si>
    <t>만장굴 동굴 내 시설물 정비사업</t>
  </si>
  <si>
    <t>도지정문화유산 긴급 보수정비사업</t>
  </si>
  <si>
    <t>연동</t>
  </si>
  <si>
    <t>주민불편해소사업(농로,배수로,인도 등)</t>
  </si>
  <si>
    <t>제주아트센터</t>
  </si>
  <si>
    <t>지역콘텐츠·지역예술인 활성화 기획공연</t>
  </si>
  <si>
    <t>행사운영비</t>
  </si>
  <si>
    <t>돌문화공원관리소</t>
  </si>
  <si>
    <t>웰니스 곶자왈 힐링프로그램 운영</t>
  </si>
  <si>
    <t>소길리 영농폐기물 집하장 조성사업</t>
  </si>
  <si>
    <t>하귀1리 275-2번지 일원 도로확포장사업</t>
  </si>
  <si>
    <t>추자면</t>
  </si>
  <si>
    <t>추자면 관내 마을안길 및 농로 보수사업</t>
  </si>
  <si>
    <t>오라동</t>
  </si>
  <si>
    <t>도로변 등 환경정비 인부임(기준경비)-상시고용금지</t>
  </si>
  <si>
    <t>기간제근로자등보수</t>
  </si>
  <si>
    <t>아라동</t>
    <phoneticPr fontId="4" type="noConversion"/>
  </si>
  <si>
    <t>주민불편해소사업</t>
  </si>
  <si>
    <t>유명클럽팀 초청 대회의 원활한 개최로 스포츠 관광 활성화를 통한 지역경기 부양</t>
    <phoneticPr fontId="4" type="noConversion"/>
  </si>
  <si>
    <t>지역 문화향유 사업의 원활한 추진</t>
    <phoneticPr fontId="4" type="noConversion"/>
  </si>
  <si>
    <t>기업의 지역문화 기여사업 활성화로 지역민 문화향유 기회 확대</t>
    <phoneticPr fontId="4" type="noConversion"/>
  </si>
  <si>
    <t>주민불편 해소 소규모 지역 민생공사</t>
    <phoneticPr fontId="4" type="noConversion"/>
  </si>
  <si>
    <t>지역단위 행사 개최를 통한 지역경기 활력 제고</t>
    <phoneticPr fontId="4" type="noConversion"/>
  </si>
  <si>
    <t>주민불편 해소 소규모 지역 민생현안 사업 추진</t>
    <phoneticPr fontId="4" type="noConversion"/>
  </si>
  <si>
    <t>문화유산 재해예방 등 긴급 보수 공사</t>
    <phoneticPr fontId="4" type="noConversion"/>
  </si>
  <si>
    <t>취약계층 일자리 지원 사업 추진</t>
    <phoneticPr fontId="4" type="noConversion"/>
  </si>
  <si>
    <t>지역 관광 활성화 사업</t>
    <phoneticPr fontId="4" type="noConversion"/>
  </si>
  <si>
    <t>지역 문화예술인 지원</t>
    <phoneticPr fontId="4" type="noConversion"/>
  </si>
  <si>
    <t>위험시설 주변 지역주민 주민수용성 강화를 위한 프로그램 운영 필요</t>
    <phoneticPr fontId="4" type="noConversion"/>
  </si>
  <si>
    <t>사업소</t>
    <phoneticPr fontId="4" type="noConversion"/>
  </si>
  <si>
    <t>세계유산본부</t>
    <phoneticPr fontId="4" type="noConversion"/>
  </si>
  <si>
    <t>고산리 유적 안내센터 운영 관리</t>
  </si>
  <si>
    <t>민간위탁금</t>
    <phoneticPr fontId="4" type="noConversion"/>
  </si>
  <si>
    <t>삼도2동</t>
    <phoneticPr fontId="4" type="noConversion"/>
  </si>
  <si>
    <t xml:space="preserve">원활한 사업추진 </t>
  </si>
  <si>
    <t>주민불편 해소 소규모 지역 민생공사</t>
  </si>
  <si>
    <t>대정읍</t>
  </si>
  <si>
    <t>제주 국가유산 미디어아트</t>
  </si>
  <si>
    <t>애월읍</t>
    <phoneticPr fontId="4" type="noConversion"/>
  </si>
  <si>
    <t>애월읍 관내 공공시설물 정비사업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</si>
</sst>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\△#,##0"/>
    <numFmt numFmtId="177" formatCode="#,##0_ ;[Red]\-#,##0\ "/>
    <numFmt numFmtId="178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4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3"/>
      <color rgb="FFFF0000"/>
      <name val="맑은 고딕"/>
      <family val="2"/>
      <charset val="129"/>
      <scheme val="minor"/>
    </font>
    <font>
      <sz val="13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4"/>
      <color rgb="FF0000FF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vertical="center"/>
    </xf>
    <xf numFmtId="0" fontId="9" fillId="3" borderId="2" xfId="0" applyFont="1" applyFill="1" applyBorder="1" applyAlignment="1">
      <alignment horizontal="center" vertical="center"/>
    </xf>
    <xf numFmtId="41" fontId="9" fillId="3" borderId="2" xfId="0" applyNumberFormat="1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shrinkToFit="1"/>
    </xf>
    <xf numFmtId="0" fontId="12" fillId="0" borderId="2" xfId="0" applyNumberFormat="1" applyFont="1" applyBorder="1" applyAlignment="1">
      <alignment horizontal="center" vertical="center" shrinkToFit="1"/>
    </xf>
    <xf numFmtId="0" fontId="9" fillId="0" borderId="2" xfId="0" applyNumberFormat="1" applyFont="1" applyBorder="1" applyAlignment="1">
      <alignment horizontal="left" vertical="center" shrinkToFit="1"/>
    </xf>
    <xf numFmtId="0" fontId="9" fillId="0" borderId="2" xfId="0" applyFont="1" applyBorder="1" applyAlignment="1">
      <alignment horizontal="center" vertical="center" shrinkToFit="1"/>
    </xf>
    <xf numFmtId="176" fontId="12" fillId="0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 shrinkToFit="1"/>
    </xf>
    <xf numFmtId="0" fontId="9" fillId="4" borderId="2" xfId="0" applyFont="1" applyFill="1" applyBorder="1" applyAlignment="1">
      <alignment horizontal="center" vertical="center" shrinkToFit="1"/>
    </xf>
    <xf numFmtId="0" fontId="9" fillId="4" borderId="2" xfId="0" applyNumberFormat="1" applyFont="1" applyFill="1" applyBorder="1" applyAlignment="1">
      <alignment horizontal="center" vertical="center" shrinkToFit="1"/>
    </xf>
    <xf numFmtId="176" fontId="9" fillId="4" borderId="2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left" vertical="center" shrinkToFit="1"/>
    </xf>
    <xf numFmtId="0" fontId="12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shrinkToFit="1"/>
    </xf>
    <xf numFmtId="176" fontId="12" fillId="4" borderId="2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vertical="center" shrinkToFit="1"/>
    </xf>
    <xf numFmtId="176" fontId="9" fillId="0" borderId="2" xfId="0" applyNumberFormat="1" applyFont="1" applyFill="1" applyBorder="1" applyAlignment="1">
      <alignment horizontal="center" vertical="center"/>
    </xf>
    <xf numFmtId="177" fontId="12" fillId="0" borderId="2" xfId="1" applyNumberFormat="1" applyFont="1" applyBorder="1" applyAlignment="1">
      <alignment horizontal="right" vertical="center"/>
    </xf>
    <xf numFmtId="177" fontId="13" fillId="0" borderId="2" xfId="1" applyNumberFormat="1" applyFont="1" applyBorder="1" applyAlignment="1">
      <alignment horizontal="right" vertical="center"/>
    </xf>
    <xf numFmtId="177" fontId="13" fillId="0" borderId="2" xfId="1" applyNumberFormat="1" applyFont="1" applyFill="1" applyBorder="1" applyAlignment="1">
      <alignment horizontal="right" vertical="center"/>
    </xf>
    <xf numFmtId="177" fontId="13" fillId="4" borderId="2" xfId="1" applyNumberFormat="1" applyFont="1" applyFill="1" applyBorder="1" applyAlignment="1">
      <alignment horizontal="right" vertical="center"/>
    </xf>
    <xf numFmtId="177" fontId="9" fillId="3" borderId="2" xfId="0" applyNumberFormat="1" applyFont="1" applyFill="1" applyBorder="1" applyAlignment="1">
      <alignment horizontal="right" vertical="center"/>
    </xf>
    <xf numFmtId="177" fontId="8" fillId="3" borderId="2" xfId="1" applyNumberFormat="1" applyFont="1" applyFill="1" applyBorder="1" applyAlignment="1">
      <alignment horizontal="right" vertical="center"/>
    </xf>
    <xf numFmtId="177" fontId="10" fillId="3" borderId="2" xfId="1" applyNumberFormat="1" applyFont="1" applyFill="1" applyBorder="1" applyAlignment="1">
      <alignment horizontal="right" vertical="center"/>
    </xf>
    <xf numFmtId="177" fontId="11" fillId="3" borderId="2" xfId="1" applyNumberFormat="1" applyFont="1" applyFill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 shrinkToFit="1"/>
    </xf>
    <xf numFmtId="177" fontId="9" fillId="0" borderId="2" xfId="1" applyNumberFormat="1" applyFont="1" applyFill="1" applyBorder="1" applyAlignment="1">
      <alignment horizontal="right" vertical="center"/>
    </xf>
    <xf numFmtId="177" fontId="9" fillId="4" borderId="2" xfId="0" applyNumberFormat="1" applyFont="1" applyFill="1" applyBorder="1" applyAlignment="1">
      <alignment horizontal="right" vertical="center" shrinkToFit="1"/>
    </xf>
    <xf numFmtId="0" fontId="14" fillId="0" borderId="2" xfId="0" applyFont="1" applyBorder="1">
      <alignment vertical="center"/>
    </xf>
    <xf numFmtId="41" fontId="9" fillId="0" borderId="2" xfId="0" applyNumberFormat="1" applyFont="1" applyBorder="1" applyAlignment="1">
      <alignment horizontal="center" vertical="center" shrinkToFit="1"/>
    </xf>
    <xf numFmtId="41" fontId="9" fillId="0" borderId="2" xfId="1" applyFont="1" applyFill="1" applyBorder="1" applyAlignment="1">
      <alignment horizontal="center" vertical="center"/>
    </xf>
    <xf numFmtId="178" fontId="13" fillId="0" borderId="2" xfId="1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/>
    </xf>
    <xf numFmtId="0" fontId="15" fillId="4" borderId="2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249977111117893"/>
    <pageSetUpPr fitToPage="1"/>
  </sheetPr>
  <dimension ref="A1:M37"/>
  <sheetViews>
    <sheetView tabSelected="1" view="pageBreakPreview" zoomScale="70" zoomScaleNormal="70" zoomScaleSheetLayoutView="70" workbookViewId="0">
      <selection activeCell="G33" sqref="G33"/>
    </sheetView>
  </sheetViews>
  <sheetFormatPr defaultRowHeight="48" customHeight="1" x14ac:dyDescent="0.3"/>
  <cols>
    <col min="1" max="1" width="5.625" customWidth="1"/>
    <col min="2" max="2" width="17.75" customWidth="1"/>
    <col min="3" max="3" width="9.5" bestFit="1" customWidth="1"/>
    <col min="4" max="6" width="20.625" customWidth="1"/>
    <col min="7" max="7" width="65.5" customWidth="1"/>
    <col min="8" max="9" width="22.625" customWidth="1"/>
    <col min="10" max="10" width="20" customWidth="1"/>
    <col min="11" max="11" width="19.125" customWidth="1"/>
    <col min="12" max="12" width="19.75" customWidth="1"/>
    <col min="13" max="13" width="37" customWidth="1"/>
    <col min="14" max="14" width="11.25" bestFit="1" customWidth="1"/>
  </cols>
  <sheetData>
    <row r="1" spans="1:13" ht="60" customHeight="1" x14ac:dyDescent="0.3">
      <c r="A1" s="46" t="s">
        <v>24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3" ht="72.75" customHeight="1" x14ac:dyDescent="0.3">
      <c r="A2" s="1"/>
      <c r="B2" s="47" t="s">
        <v>0</v>
      </c>
      <c r="C2" s="48"/>
      <c r="D2" s="48"/>
      <c r="E2" s="48"/>
      <c r="F2" s="2"/>
      <c r="G2" s="1"/>
      <c r="H2" s="2"/>
      <c r="I2" s="2"/>
      <c r="J2" s="1"/>
      <c r="K2" s="1"/>
      <c r="L2" s="1"/>
      <c r="M2" s="3" t="s">
        <v>1</v>
      </c>
    </row>
    <row r="3" spans="1:13" ht="60" customHeight="1" x14ac:dyDescent="0.3">
      <c r="A3" s="4" t="s">
        <v>2</v>
      </c>
      <c r="B3" s="4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5" t="s">
        <v>9</v>
      </c>
      <c r="I3" s="6" t="s">
        <v>10</v>
      </c>
      <c r="J3" s="7" t="s">
        <v>11</v>
      </c>
      <c r="K3" s="6" t="s">
        <v>12</v>
      </c>
      <c r="L3" s="6" t="s">
        <v>13</v>
      </c>
      <c r="M3" s="4" t="s">
        <v>14</v>
      </c>
    </row>
    <row r="4" spans="1:13" ht="48" customHeight="1" x14ac:dyDescent="0.3">
      <c r="A4" s="8"/>
      <c r="B4" s="49" t="s">
        <v>15</v>
      </c>
      <c r="C4" s="50"/>
      <c r="D4" s="50"/>
      <c r="E4" s="50"/>
      <c r="F4" s="50"/>
      <c r="G4" s="8"/>
      <c r="H4" s="9"/>
      <c r="I4" s="31"/>
      <c r="J4" s="32">
        <f>SUBTOTAL(9,J5:J37)</f>
        <v>870000</v>
      </c>
      <c r="K4" s="33">
        <f>SUBTOTAL(9,K5:K37)</f>
        <v>1750000</v>
      </c>
      <c r="L4" s="34">
        <f>SUBTOTAL(9,L5:L37)</f>
        <v>2620000</v>
      </c>
      <c r="M4" s="10"/>
    </row>
    <row r="5" spans="1:13" ht="48" customHeight="1" x14ac:dyDescent="0.3">
      <c r="A5" s="11">
        <v>1</v>
      </c>
      <c r="B5" s="12" t="s">
        <v>31</v>
      </c>
      <c r="C5" s="12" t="s">
        <v>32</v>
      </c>
      <c r="D5" s="12" t="s">
        <v>47</v>
      </c>
      <c r="E5" s="13" t="s">
        <v>48</v>
      </c>
      <c r="F5" s="16" t="s">
        <v>49</v>
      </c>
      <c r="G5" s="14" t="s">
        <v>50</v>
      </c>
      <c r="H5" s="15" t="s">
        <v>30</v>
      </c>
      <c r="I5" s="35">
        <v>322000</v>
      </c>
      <c r="J5" s="36">
        <v>0</v>
      </c>
      <c r="K5" s="28">
        <v>82000</v>
      </c>
      <c r="L5" s="27">
        <f t="shared" ref="L5:L6" si="0">J5+K5</f>
        <v>82000</v>
      </c>
      <c r="M5" s="43" t="s">
        <v>92</v>
      </c>
    </row>
    <row r="6" spans="1:13" ht="48" customHeight="1" x14ac:dyDescent="0.3">
      <c r="A6" s="11">
        <v>2</v>
      </c>
      <c r="B6" s="12" t="s">
        <v>31</v>
      </c>
      <c r="C6" s="12" t="s">
        <v>32</v>
      </c>
      <c r="D6" s="12" t="s">
        <v>47</v>
      </c>
      <c r="E6" s="12" t="s">
        <v>48</v>
      </c>
      <c r="F6" s="16" t="s">
        <v>49</v>
      </c>
      <c r="G6" s="14" t="s">
        <v>51</v>
      </c>
      <c r="H6" s="15" t="s">
        <v>44</v>
      </c>
      <c r="I6" s="35">
        <v>663000</v>
      </c>
      <c r="J6" s="36">
        <v>0</v>
      </c>
      <c r="K6" s="28">
        <v>30000</v>
      </c>
      <c r="L6" s="27">
        <f t="shared" si="0"/>
        <v>30000</v>
      </c>
      <c r="M6" s="43" t="s">
        <v>25</v>
      </c>
    </row>
    <row r="7" spans="1:13" ht="48" customHeight="1" x14ac:dyDescent="0.3">
      <c r="A7" s="11">
        <v>3</v>
      </c>
      <c r="B7" s="12" t="s">
        <v>31</v>
      </c>
      <c r="C7" s="12" t="s">
        <v>34</v>
      </c>
      <c r="D7" s="12" t="s">
        <v>52</v>
      </c>
      <c r="E7" s="12" t="s">
        <v>53</v>
      </c>
      <c r="F7" s="16" t="s">
        <v>49</v>
      </c>
      <c r="G7" s="14" t="s">
        <v>54</v>
      </c>
      <c r="H7" s="15" t="s">
        <v>55</v>
      </c>
      <c r="I7" s="35">
        <v>435000</v>
      </c>
      <c r="J7" s="36">
        <v>0</v>
      </c>
      <c r="K7" s="28">
        <v>60000</v>
      </c>
      <c r="L7" s="27">
        <f>J7+K7</f>
        <v>60000</v>
      </c>
      <c r="M7" s="43" t="s">
        <v>91</v>
      </c>
    </row>
    <row r="8" spans="1:13" ht="48" customHeight="1" x14ac:dyDescent="0.3">
      <c r="A8" s="11">
        <v>4</v>
      </c>
      <c r="B8" s="12" t="s">
        <v>31</v>
      </c>
      <c r="C8" s="15" t="s">
        <v>56</v>
      </c>
      <c r="D8" s="15" t="s">
        <v>47</v>
      </c>
      <c r="E8" s="15" t="s">
        <v>57</v>
      </c>
      <c r="F8" s="26" t="s">
        <v>49</v>
      </c>
      <c r="G8" s="38" t="s">
        <v>58</v>
      </c>
      <c r="H8" s="15" t="s">
        <v>55</v>
      </c>
      <c r="I8" s="35">
        <v>65000</v>
      </c>
      <c r="J8" s="36">
        <v>0</v>
      </c>
      <c r="K8" s="28">
        <v>19500</v>
      </c>
      <c r="L8" s="27">
        <f t="shared" ref="L8:L13" si="1">J8+K8</f>
        <v>19500</v>
      </c>
      <c r="M8" s="43" t="s">
        <v>90</v>
      </c>
    </row>
    <row r="9" spans="1:13" ht="48" customHeight="1" x14ac:dyDescent="0.3">
      <c r="A9" s="11">
        <v>5</v>
      </c>
      <c r="B9" s="12" t="s">
        <v>31</v>
      </c>
      <c r="C9" s="15" t="s">
        <v>56</v>
      </c>
      <c r="D9" s="15" t="s">
        <v>47</v>
      </c>
      <c r="E9" s="17" t="s">
        <v>57</v>
      </c>
      <c r="F9" s="26" t="s">
        <v>49</v>
      </c>
      <c r="G9" s="14" t="s">
        <v>59</v>
      </c>
      <c r="H9" s="15" t="s">
        <v>44</v>
      </c>
      <c r="I9" s="35">
        <v>10000</v>
      </c>
      <c r="J9" s="36">
        <v>0</v>
      </c>
      <c r="K9" s="28">
        <v>4500</v>
      </c>
      <c r="L9" s="27">
        <f t="shared" si="1"/>
        <v>4500</v>
      </c>
      <c r="M9" s="43" t="s">
        <v>90</v>
      </c>
    </row>
    <row r="10" spans="1:13" ht="48" customHeight="1" x14ac:dyDescent="0.3">
      <c r="A10" s="11">
        <v>6</v>
      </c>
      <c r="B10" s="12" t="s">
        <v>31</v>
      </c>
      <c r="C10" s="18" t="s">
        <v>34</v>
      </c>
      <c r="D10" s="12" t="s">
        <v>52</v>
      </c>
      <c r="E10" s="19" t="s">
        <v>48</v>
      </c>
      <c r="F10" s="20">
        <v>238</v>
      </c>
      <c r="G10" s="21" t="s">
        <v>60</v>
      </c>
      <c r="H10" s="18" t="s">
        <v>61</v>
      </c>
      <c r="I10" s="35">
        <v>290000</v>
      </c>
      <c r="J10" s="36">
        <v>400000</v>
      </c>
      <c r="K10" s="28">
        <v>100000</v>
      </c>
      <c r="L10" s="27">
        <f t="shared" si="1"/>
        <v>500000</v>
      </c>
      <c r="M10" s="43" t="s">
        <v>89</v>
      </c>
    </row>
    <row r="11" spans="1:13" ht="48" customHeight="1" x14ac:dyDescent="0.3">
      <c r="A11" s="11">
        <v>7</v>
      </c>
      <c r="B11" s="12" t="s">
        <v>31</v>
      </c>
      <c r="C11" s="18" t="s">
        <v>32</v>
      </c>
      <c r="D11" s="12" t="s">
        <v>33</v>
      </c>
      <c r="E11" s="19" t="s">
        <v>28</v>
      </c>
      <c r="F11" s="20" t="s">
        <v>49</v>
      </c>
      <c r="G11" s="21" t="s">
        <v>62</v>
      </c>
      <c r="H11" s="18" t="s">
        <v>44</v>
      </c>
      <c r="I11" s="35">
        <v>60000</v>
      </c>
      <c r="J11" s="36">
        <v>0</v>
      </c>
      <c r="K11" s="28">
        <v>35000</v>
      </c>
      <c r="L11" s="27">
        <f t="shared" si="1"/>
        <v>35000</v>
      </c>
      <c r="M11" s="44" t="s">
        <v>93</v>
      </c>
    </row>
    <row r="12" spans="1:13" ht="48" customHeight="1" x14ac:dyDescent="0.3">
      <c r="A12" s="11">
        <v>8</v>
      </c>
      <c r="B12" s="12" t="s">
        <v>31</v>
      </c>
      <c r="C12" s="18" t="s">
        <v>32</v>
      </c>
      <c r="D12" s="12" t="s">
        <v>63</v>
      </c>
      <c r="E12" s="19" t="s">
        <v>64</v>
      </c>
      <c r="F12" s="20" t="s">
        <v>49</v>
      </c>
      <c r="G12" s="21" t="s">
        <v>65</v>
      </c>
      <c r="H12" s="18" t="s">
        <v>30</v>
      </c>
      <c r="I12" s="35">
        <v>145000</v>
      </c>
      <c r="J12" s="36">
        <v>0</v>
      </c>
      <c r="K12" s="28">
        <v>40000</v>
      </c>
      <c r="L12" s="27">
        <f t="shared" si="1"/>
        <v>40000</v>
      </c>
      <c r="M12" s="44" t="s">
        <v>94</v>
      </c>
    </row>
    <row r="13" spans="1:13" ht="48" customHeight="1" x14ac:dyDescent="0.3">
      <c r="A13" s="11">
        <v>9</v>
      </c>
      <c r="B13" s="12" t="s">
        <v>31</v>
      </c>
      <c r="C13" s="12" t="s">
        <v>32</v>
      </c>
      <c r="D13" s="12" t="s">
        <v>33</v>
      </c>
      <c r="E13" s="17" t="s">
        <v>29</v>
      </c>
      <c r="F13" s="16" t="s">
        <v>49</v>
      </c>
      <c r="G13" s="14" t="s">
        <v>66</v>
      </c>
      <c r="H13" s="15" t="s">
        <v>30</v>
      </c>
      <c r="I13" s="35">
        <v>0</v>
      </c>
      <c r="J13" s="36">
        <v>0</v>
      </c>
      <c r="K13" s="29">
        <v>40000</v>
      </c>
      <c r="L13" s="27">
        <f t="shared" si="1"/>
        <v>40000</v>
      </c>
      <c r="M13" s="44" t="s">
        <v>94</v>
      </c>
    </row>
    <row r="14" spans="1:13" ht="48" customHeight="1" x14ac:dyDescent="0.3">
      <c r="A14" s="11">
        <v>10</v>
      </c>
      <c r="B14" s="12" t="s">
        <v>31</v>
      </c>
      <c r="C14" s="12" t="s">
        <v>32</v>
      </c>
      <c r="D14" s="12" t="s">
        <v>33</v>
      </c>
      <c r="E14" s="17" t="s">
        <v>67</v>
      </c>
      <c r="F14" s="16">
        <v>461</v>
      </c>
      <c r="G14" s="14" t="s">
        <v>68</v>
      </c>
      <c r="H14" s="15" t="s">
        <v>30</v>
      </c>
      <c r="I14" s="35">
        <v>951445</v>
      </c>
      <c r="J14" s="36">
        <v>100000</v>
      </c>
      <c r="K14" s="29">
        <v>74000</v>
      </c>
      <c r="L14" s="27">
        <f t="shared" ref="L14:L37" si="2">J14+K14</f>
        <v>174000</v>
      </c>
      <c r="M14" s="44" t="s">
        <v>94</v>
      </c>
    </row>
    <row r="15" spans="1:13" ht="48" customHeight="1" x14ac:dyDescent="0.3">
      <c r="A15" s="11">
        <v>11</v>
      </c>
      <c r="B15" s="12" t="s">
        <v>31</v>
      </c>
      <c r="C15" s="12" t="s">
        <v>34</v>
      </c>
      <c r="D15" s="12" t="s">
        <v>69</v>
      </c>
      <c r="E15" s="12" t="s">
        <v>70</v>
      </c>
      <c r="F15" s="42" t="s">
        <v>49</v>
      </c>
      <c r="G15" s="23" t="s">
        <v>71</v>
      </c>
      <c r="H15" s="15" t="s">
        <v>30</v>
      </c>
      <c r="I15" s="37">
        <v>0</v>
      </c>
      <c r="J15" s="36">
        <v>0</v>
      </c>
      <c r="K15" s="41">
        <v>50000</v>
      </c>
      <c r="L15" s="27">
        <f t="shared" si="2"/>
        <v>50000</v>
      </c>
      <c r="M15" s="44" t="s">
        <v>94</v>
      </c>
    </row>
    <row r="16" spans="1:13" ht="48" customHeight="1" x14ac:dyDescent="0.3">
      <c r="A16" s="11">
        <v>12</v>
      </c>
      <c r="B16" s="12" t="s">
        <v>31</v>
      </c>
      <c r="C16" s="12" t="s">
        <v>34</v>
      </c>
      <c r="D16" s="12" t="s">
        <v>69</v>
      </c>
      <c r="E16" s="12" t="s">
        <v>70</v>
      </c>
      <c r="F16" s="42" t="s">
        <v>49</v>
      </c>
      <c r="G16" s="23" t="s">
        <v>72</v>
      </c>
      <c r="H16" s="15" t="s">
        <v>30</v>
      </c>
      <c r="I16" s="39">
        <v>220000</v>
      </c>
      <c r="J16" s="36">
        <v>0</v>
      </c>
      <c r="K16" s="41">
        <v>50000</v>
      </c>
      <c r="L16" s="27">
        <f t="shared" si="2"/>
        <v>50000</v>
      </c>
      <c r="M16" s="43" t="s">
        <v>95</v>
      </c>
    </row>
    <row r="17" spans="1:13" ht="48" customHeight="1" x14ac:dyDescent="0.3">
      <c r="A17" s="11">
        <v>13</v>
      </c>
      <c r="B17" s="12" t="s">
        <v>31</v>
      </c>
      <c r="C17" s="12" t="s">
        <v>32</v>
      </c>
      <c r="D17" s="12" t="s">
        <v>33</v>
      </c>
      <c r="E17" s="12" t="s">
        <v>73</v>
      </c>
      <c r="F17" s="42">
        <v>472</v>
      </c>
      <c r="G17" s="23" t="s">
        <v>74</v>
      </c>
      <c r="H17" s="15" t="s">
        <v>30</v>
      </c>
      <c r="I17" s="39">
        <v>1120000</v>
      </c>
      <c r="J17" s="40">
        <v>100000</v>
      </c>
      <c r="K17" s="41">
        <v>50000</v>
      </c>
      <c r="L17" s="27">
        <f t="shared" si="2"/>
        <v>150000</v>
      </c>
      <c r="M17" s="44" t="s">
        <v>94</v>
      </c>
    </row>
    <row r="18" spans="1:13" ht="48" customHeight="1" x14ac:dyDescent="0.3">
      <c r="A18" s="11">
        <v>14</v>
      </c>
      <c r="B18" s="12" t="s">
        <v>31</v>
      </c>
      <c r="C18" s="12" t="s">
        <v>32</v>
      </c>
      <c r="D18" s="12" t="s">
        <v>47</v>
      </c>
      <c r="E18" s="12" t="s">
        <v>75</v>
      </c>
      <c r="F18" s="42" t="s">
        <v>49</v>
      </c>
      <c r="G18" s="23" t="s">
        <v>76</v>
      </c>
      <c r="H18" s="15" t="s">
        <v>77</v>
      </c>
      <c r="I18" s="37">
        <v>0</v>
      </c>
      <c r="J18" s="36">
        <v>0</v>
      </c>
      <c r="K18" s="41">
        <v>50000</v>
      </c>
      <c r="L18" s="27">
        <f t="shared" si="2"/>
        <v>50000</v>
      </c>
      <c r="M18" s="43" t="s">
        <v>98</v>
      </c>
    </row>
    <row r="19" spans="1:13" ht="48" customHeight="1" x14ac:dyDescent="0.3">
      <c r="A19" s="11">
        <v>15</v>
      </c>
      <c r="B19" s="12" t="s">
        <v>31</v>
      </c>
      <c r="C19" s="12" t="s">
        <v>34</v>
      </c>
      <c r="D19" s="12" t="s">
        <v>35</v>
      </c>
      <c r="E19" s="17" t="s">
        <v>36</v>
      </c>
      <c r="F19" s="16" t="s">
        <v>49</v>
      </c>
      <c r="G19" s="14" t="s">
        <v>37</v>
      </c>
      <c r="H19" s="15" t="s">
        <v>38</v>
      </c>
      <c r="I19" s="35">
        <v>36000</v>
      </c>
      <c r="J19" s="36">
        <v>0</v>
      </c>
      <c r="K19" s="29">
        <v>20000</v>
      </c>
      <c r="L19" s="27">
        <f t="shared" si="2"/>
        <v>20000</v>
      </c>
      <c r="M19" s="43" t="s">
        <v>99</v>
      </c>
    </row>
    <row r="20" spans="1:13" ht="48" customHeight="1" x14ac:dyDescent="0.3">
      <c r="A20" s="11">
        <v>16</v>
      </c>
      <c r="B20" s="12" t="s">
        <v>31</v>
      </c>
      <c r="C20" s="12" t="s">
        <v>32</v>
      </c>
      <c r="D20" s="12" t="s">
        <v>33</v>
      </c>
      <c r="E20" s="17" t="s">
        <v>39</v>
      </c>
      <c r="F20" s="22" t="s">
        <v>49</v>
      </c>
      <c r="G20" s="23" t="s">
        <v>40</v>
      </c>
      <c r="H20" s="15" t="s">
        <v>30</v>
      </c>
      <c r="I20" s="35">
        <v>0</v>
      </c>
      <c r="J20" s="36">
        <v>0</v>
      </c>
      <c r="K20" s="28">
        <v>50000</v>
      </c>
      <c r="L20" s="27">
        <f t="shared" si="2"/>
        <v>50000</v>
      </c>
      <c r="M20" s="44" t="s">
        <v>94</v>
      </c>
    </row>
    <row r="21" spans="1:13" ht="48" customHeight="1" x14ac:dyDescent="0.3">
      <c r="A21" s="11">
        <v>17</v>
      </c>
      <c r="B21" s="12" t="s">
        <v>31</v>
      </c>
      <c r="C21" s="12" t="s">
        <v>32</v>
      </c>
      <c r="D21" s="12" t="s">
        <v>33</v>
      </c>
      <c r="E21" s="17" t="s">
        <v>39</v>
      </c>
      <c r="F21" s="16" t="s">
        <v>49</v>
      </c>
      <c r="G21" s="14" t="s">
        <v>41</v>
      </c>
      <c r="H21" s="15" t="s">
        <v>42</v>
      </c>
      <c r="I21" s="35">
        <v>0</v>
      </c>
      <c r="J21" s="36">
        <v>0</v>
      </c>
      <c r="K21" s="29">
        <v>45000</v>
      </c>
      <c r="L21" s="27">
        <f t="shared" si="2"/>
        <v>45000</v>
      </c>
      <c r="M21" s="44" t="s">
        <v>94</v>
      </c>
    </row>
    <row r="22" spans="1:13" ht="48" customHeight="1" x14ac:dyDescent="0.3">
      <c r="A22" s="11">
        <v>18</v>
      </c>
      <c r="B22" s="12" t="s">
        <v>31</v>
      </c>
      <c r="C22" s="12" t="s">
        <v>32</v>
      </c>
      <c r="D22" s="12" t="s">
        <v>33</v>
      </c>
      <c r="E22" s="17" t="s">
        <v>39</v>
      </c>
      <c r="F22" s="16" t="s">
        <v>49</v>
      </c>
      <c r="G22" s="14" t="s">
        <v>43</v>
      </c>
      <c r="H22" s="15" t="s">
        <v>30</v>
      </c>
      <c r="I22" s="35">
        <v>0</v>
      </c>
      <c r="J22" s="36">
        <v>0</v>
      </c>
      <c r="K22" s="29">
        <v>50000</v>
      </c>
      <c r="L22" s="27">
        <f t="shared" si="2"/>
        <v>50000</v>
      </c>
      <c r="M22" s="44" t="s">
        <v>94</v>
      </c>
    </row>
    <row r="23" spans="1:13" ht="48" customHeight="1" x14ac:dyDescent="0.3">
      <c r="A23" s="11">
        <v>19</v>
      </c>
      <c r="B23" s="12" t="s">
        <v>16</v>
      </c>
      <c r="C23" s="12" t="s">
        <v>18</v>
      </c>
      <c r="D23" s="12" t="s">
        <v>26</v>
      </c>
      <c r="E23" s="17" t="s">
        <v>109</v>
      </c>
      <c r="F23" s="16" t="s">
        <v>22</v>
      </c>
      <c r="G23" s="14" t="s">
        <v>110</v>
      </c>
      <c r="H23" s="15" t="s">
        <v>20</v>
      </c>
      <c r="I23" s="35">
        <v>100000</v>
      </c>
      <c r="J23" s="36">
        <v>0</v>
      </c>
      <c r="K23" s="29">
        <v>25000</v>
      </c>
      <c r="L23" s="27">
        <f t="shared" si="2"/>
        <v>25000</v>
      </c>
      <c r="M23" s="44" t="s">
        <v>94</v>
      </c>
    </row>
    <row r="24" spans="1:13" ht="48" customHeight="1" x14ac:dyDescent="0.3">
      <c r="A24" s="11">
        <v>20</v>
      </c>
      <c r="B24" s="12" t="s">
        <v>31</v>
      </c>
      <c r="C24" s="12" t="s">
        <v>32</v>
      </c>
      <c r="D24" s="12" t="s">
        <v>33</v>
      </c>
      <c r="E24" s="19" t="s">
        <v>39</v>
      </c>
      <c r="F24" s="24" t="s">
        <v>49</v>
      </c>
      <c r="G24" s="21" t="s">
        <v>45</v>
      </c>
      <c r="H24" s="18" t="s">
        <v>30</v>
      </c>
      <c r="I24" s="37">
        <v>0</v>
      </c>
      <c r="J24" s="36">
        <v>0</v>
      </c>
      <c r="K24" s="30">
        <v>20000</v>
      </c>
      <c r="L24" s="27">
        <f t="shared" si="2"/>
        <v>20000</v>
      </c>
      <c r="M24" s="44" t="s">
        <v>94</v>
      </c>
    </row>
    <row r="25" spans="1:13" ht="48" customHeight="1" x14ac:dyDescent="0.3">
      <c r="A25" s="11">
        <v>21</v>
      </c>
      <c r="B25" s="12" t="s">
        <v>31</v>
      </c>
      <c r="C25" s="12" t="s">
        <v>34</v>
      </c>
      <c r="D25" s="12" t="s">
        <v>69</v>
      </c>
      <c r="E25" s="12" t="s">
        <v>78</v>
      </c>
      <c r="F25" s="42">
        <v>267</v>
      </c>
      <c r="G25" s="23" t="s">
        <v>79</v>
      </c>
      <c r="H25" s="15" t="s">
        <v>77</v>
      </c>
      <c r="I25" s="37">
        <v>0</v>
      </c>
      <c r="J25" s="40">
        <v>20000</v>
      </c>
      <c r="K25" s="41">
        <v>20000</v>
      </c>
      <c r="L25" s="27">
        <f t="shared" ref="L25:L30" si="3">J25+K25</f>
        <v>40000</v>
      </c>
      <c r="M25" s="45" t="s">
        <v>97</v>
      </c>
    </row>
    <row r="26" spans="1:13" ht="48" customHeight="1" x14ac:dyDescent="0.3">
      <c r="A26" s="11">
        <v>22</v>
      </c>
      <c r="B26" s="12" t="s">
        <v>31</v>
      </c>
      <c r="C26" s="12" t="s">
        <v>32</v>
      </c>
      <c r="D26" s="12" t="s">
        <v>33</v>
      </c>
      <c r="E26" s="12" t="s">
        <v>39</v>
      </c>
      <c r="F26" s="42" t="s">
        <v>49</v>
      </c>
      <c r="G26" s="23" t="s">
        <v>80</v>
      </c>
      <c r="H26" s="15" t="s">
        <v>30</v>
      </c>
      <c r="I26" s="37">
        <v>0</v>
      </c>
      <c r="J26" s="36">
        <v>0</v>
      </c>
      <c r="K26" s="41">
        <v>100000</v>
      </c>
      <c r="L26" s="27">
        <f t="shared" si="3"/>
        <v>100000</v>
      </c>
      <c r="M26" s="44" t="s">
        <v>94</v>
      </c>
    </row>
    <row r="27" spans="1:13" ht="48" customHeight="1" x14ac:dyDescent="0.3">
      <c r="A27" s="11">
        <v>23</v>
      </c>
      <c r="B27" s="12" t="s">
        <v>31</v>
      </c>
      <c r="C27" s="12" t="s">
        <v>32</v>
      </c>
      <c r="D27" s="12" t="s">
        <v>33</v>
      </c>
      <c r="E27" s="12" t="s">
        <v>39</v>
      </c>
      <c r="F27" s="42" t="s">
        <v>49</v>
      </c>
      <c r="G27" s="23" t="s">
        <v>81</v>
      </c>
      <c r="H27" s="15" t="s">
        <v>30</v>
      </c>
      <c r="I27" s="37">
        <v>0</v>
      </c>
      <c r="J27" s="36">
        <v>0</v>
      </c>
      <c r="K27" s="41">
        <v>50000</v>
      </c>
      <c r="L27" s="27">
        <f t="shared" si="3"/>
        <v>50000</v>
      </c>
      <c r="M27" s="44" t="s">
        <v>94</v>
      </c>
    </row>
    <row r="28" spans="1:13" ht="48" customHeight="1" x14ac:dyDescent="0.3">
      <c r="A28" s="11">
        <v>24</v>
      </c>
      <c r="B28" s="12" t="s">
        <v>31</v>
      </c>
      <c r="C28" s="12" t="s">
        <v>32</v>
      </c>
      <c r="D28" s="12" t="s">
        <v>33</v>
      </c>
      <c r="E28" s="12" t="s">
        <v>82</v>
      </c>
      <c r="F28" s="42" t="s">
        <v>49</v>
      </c>
      <c r="G28" s="23" t="s">
        <v>83</v>
      </c>
      <c r="H28" s="15" t="s">
        <v>30</v>
      </c>
      <c r="I28" s="39">
        <v>50000</v>
      </c>
      <c r="J28" s="36">
        <v>0</v>
      </c>
      <c r="K28" s="41">
        <v>40000</v>
      </c>
      <c r="L28" s="27">
        <f t="shared" si="3"/>
        <v>40000</v>
      </c>
      <c r="M28" s="44" t="s">
        <v>94</v>
      </c>
    </row>
    <row r="29" spans="1:13" ht="48" customHeight="1" x14ac:dyDescent="0.3">
      <c r="A29" s="11">
        <v>25</v>
      </c>
      <c r="B29" s="12" t="s">
        <v>31</v>
      </c>
      <c r="C29" s="12" t="s">
        <v>32</v>
      </c>
      <c r="D29" s="12" t="s">
        <v>33</v>
      </c>
      <c r="E29" s="12" t="s">
        <v>84</v>
      </c>
      <c r="F29" s="42" t="s">
        <v>49</v>
      </c>
      <c r="G29" s="23" t="s">
        <v>85</v>
      </c>
      <c r="H29" s="15" t="s">
        <v>86</v>
      </c>
      <c r="I29" s="39">
        <v>54768</v>
      </c>
      <c r="J29" s="36">
        <v>0</v>
      </c>
      <c r="K29" s="41">
        <v>40000</v>
      </c>
      <c r="L29" s="27">
        <f t="shared" si="3"/>
        <v>40000</v>
      </c>
      <c r="M29" s="45" t="s">
        <v>96</v>
      </c>
    </row>
    <row r="30" spans="1:13" ht="48" customHeight="1" x14ac:dyDescent="0.3">
      <c r="A30" s="11">
        <v>26</v>
      </c>
      <c r="B30" s="12" t="s">
        <v>16</v>
      </c>
      <c r="C30" s="12" t="s">
        <v>18</v>
      </c>
      <c r="D30" s="12" t="s">
        <v>26</v>
      </c>
      <c r="E30" s="15" t="s">
        <v>87</v>
      </c>
      <c r="F30" s="42">
        <v>470</v>
      </c>
      <c r="G30" s="23" t="s">
        <v>88</v>
      </c>
      <c r="H30" s="15" t="s">
        <v>20</v>
      </c>
      <c r="I30" s="35">
        <v>1696884</v>
      </c>
      <c r="J30" s="36">
        <v>100000</v>
      </c>
      <c r="K30" s="29">
        <v>170000</v>
      </c>
      <c r="L30" s="27">
        <f t="shared" si="3"/>
        <v>270000</v>
      </c>
      <c r="M30" s="44" t="s">
        <v>94</v>
      </c>
    </row>
    <row r="31" spans="1:13" ht="48" customHeight="1" x14ac:dyDescent="0.3">
      <c r="A31" s="11">
        <v>27</v>
      </c>
      <c r="B31" s="12" t="s">
        <v>16</v>
      </c>
      <c r="C31" s="12" t="s">
        <v>18</v>
      </c>
      <c r="D31" s="15" t="s">
        <v>26</v>
      </c>
      <c r="E31" s="15" t="s">
        <v>27</v>
      </c>
      <c r="F31" s="42" t="s">
        <v>22</v>
      </c>
      <c r="G31" s="23" t="s">
        <v>62</v>
      </c>
      <c r="H31" s="15" t="s">
        <v>23</v>
      </c>
      <c r="I31" s="35">
        <v>60000</v>
      </c>
      <c r="J31" s="36">
        <v>0</v>
      </c>
      <c r="K31" s="29">
        <v>30000</v>
      </c>
      <c r="L31" s="27">
        <f t="shared" si="2"/>
        <v>30000</v>
      </c>
      <c r="M31" s="44" t="s">
        <v>93</v>
      </c>
    </row>
    <row r="32" spans="1:13" ht="48" customHeight="1" x14ac:dyDescent="0.3">
      <c r="A32" s="11">
        <v>28</v>
      </c>
      <c r="B32" s="12" t="s">
        <v>16</v>
      </c>
      <c r="C32" s="12" t="s">
        <v>34</v>
      </c>
      <c r="D32" s="12" t="s">
        <v>69</v>
      </c>
      <c r="E32" s="12" t="s">
        <v>70</v>
      </c>
      <c r="F32" s="42" t="s">
        <v>49</v>
      </c>
      <c r="G32" s="23" t="s">
        <v>108</v>
      </c>
      <c r="H32" s="15" t="s">
        <v>77</v>
      </c>
      <c r="I32" s="39">
        <v>300000</v>
      </c>
      <c r="J32" s="36">
        <v>0</v>
      </c>
      <c r="K32" s="29">
        <v>100000</v>
      </c>
      <c r="L32" s="27">
        <f t="shared" si="2"/>
        <v>100000</v>
      </c>
      <c r="M32" s="45" t="s">
        <v>97</v>
      </c>
    </row>
    <row r="33" spans="1:13" ht="48" customHeight="1" x14ac:dyDescent="0.3">
      <c r="A33" s="11">
        <v>29</v>
      </c>
      <c r="B33" s="12" t="s">
        <v>16</v>
      </c>
      <c r="C33" s="12" t="s">
        <v>21</v>
      </c>
      <c r="D33" s="12" t="s">
        <v>100</v>
      </c>
      <c r="E33" s="12" t="s">
        <v>101</v>
      </c>
      <c r="F33" s="42" t="s">
        <v>22</v>
      </c>
      <c r="G33" s="23" t="s">
        <v>102</v>
      </c>
      <c r="H33" s="15" t="s">
        <v>103</v>
      </c>
      <c r="I33" s="39">
        <v>150000</v>
      </c>
      <c r="J33" s="36">
        <v>0</v>
      </c>
      <c r="K33" s="29">
        <v>30000</v>
      </c>
      <c r="L33" s="27">
        <f t="shared" ref="L33:L34" si="4">J33+K33</f>
        <v>30000</v>
      </c>
      <c r="M33" s="45" t="s">
        <v>105</v>
      </c>
    </row>
    <row r="34" spans="1:13" ht="48" customHeight="1" x14ac:dyDescent="0.3">
      <c r="A34" s="11">
        <v>30</v>
      </c>
      <c r="B34" s="12" t="s">
        <v>16</v>
      </c>
      <c r="C34" s="12" t="s">
        <v>18</v>
      </c>
      <c r="D34" s="12" t="s">
        <v>19</v>
      </c>
      <c r="E34" s="12" t="s">
        <v>17</v>
      </c>
      <c r="F34" s="42" t="s">
        <v>22</v>
      </c>
      <c r="G34" s="23" t="s">
        <v>50</v>
      </c>
      <c r="H34" s="15" t="s">
        <v>20</v>
      </c>
      <c r="I34" s="39">
        <v>322000</v>
      </c>
      <c r="J34" s="36">
        <v>0</v>
      </c>
      <c r="K34" s="29">
        <v>20000</v>
      </c>
      <c r="L34" s="27">
        <f t="shared" si="4"/>
        <v>20000</v>
      </c>
      <c r="M34" s="45" t="s">
        <v>106</v>
      </c>
    </row>
    <row r="35" spans="1:13" ht="48" customHeight="1" x14ac:dyDescent="0.3">
      <c r="A35" s="11">
        <v>31</v>
      </c>
      <c r="B35" s="12" t="s">
        <v>16</v>
      </c>
      <c r="C35" s="12" t="s">
        <v>18</v>
      </c>
      <c r="D35" s="12" t="s">
        <v>26</v>
      </c>
      <c r="E35" s="12" t="s">
        <v>104</v>
      </c>
      <c r="F35" s="42">
        <v>463</v>
      </c>
      <c r="G35" s="23" t="s">
        <v>88</v>
      </c>
      <c r="H35" s="15" t="s">
        <v>20</v>
      </c>
      <c r="I35" s="39">
        <v>330000</v>
      </c>
      <c r="J35" s="36">
        <v>50000</v>
      </c>
      <c r="K35" s="29">
        <v>50000</v>
      </c>
      <c r="L35" s="27">
        <f t="shared" si="2"/>
        <v>100000</v>
      </c>
      <c r="M35" s="45" t="s">
        <v>106</v>
      </c>
    </row>
    <row r="36" spans="1:13" ht="48" customHeight="1" x14ac:dyDescent="0.3">
      <c r="A36" s="11">
        <v>32</v>
      </c>
      <c r="B36" s="12" t="s">
        <v>16</v>
      </c>
      <c r="C36" s="12" t="s">
        <v>56</v>
      </c>
      <c r="D36" s="12" t="s">
        <v>33</v>
      </c>
      <c r="E36" s="12" t="s">
        <v>107</v>
      </c>
      <c r="F36" s="42">
        <v>591</v>
      </c>
      <c r="G36" s="23" t="s">
        <v>88</v>
      </c>
      <c r="H36" s="15" t="s">
        <v>30</v>
      </c>
      <c r="I36" s="39">
        <v>1277000</v>
      </c>
      <c r="J36" s="36">
        <v>100000</v>
      </c>
      <c r="K36" s="29">
        <v>30000</v>
      </c>
      <c r="L36" s="27">
        <f t="shared" si="2"/>
        <v>130000</v>
      </c>
      <c r="M36" s="45" t="s">
        <v>106</v>
      </c>
    </row>
    <row r="37" spans="1:13" ht="48" customHeight="1" x14ac:dyDescent="0.3">
      <c r="A37" s="11">
        <v>33</v>
      </c>
      <c r="B37" s="12" t="s">
        <v>16</v>
      </c>
      <c r="C37" s="12"/>
      <c r="D37" s="15"/>
      <c r="E37" s="17"/>
      <c r="F37" s="16"/>
      <c r="G37" s="25" t="s">
        <v>46</v>
      </c>
      <c r="H37" s="15"/>
      <c r="I37" s="35"/>
      <c r="J37" s="36"/>
      <c r="K37" s="29">
        <v>175000</v>
      </c>
      <c r="L37" s="27">
        <f t="shared" si="2"/>
        <v>175000</v>
      </c>
      <c r="M37" s="45"/>
    </row>
  </sheetData>
  <autoFilter ref="A3:M37" xr:uid="{00000000-0009-0000-0000-000000000000}"/>
  <mergeCells count="3">
    <mergeCell ref="A1:M1"/>
    <mergeCell ref="B2:E2"/>
    <mergeCell ref="B4:F4"/>
  </mergeCells>
  <phoneticPr fontId="4" type="noConversion"/>
  <pageMargins left="0.23622047244094491" right="0.23622047244094491" top="0.74803149606299213" bottom="0.74803149606299213" header="0.31496062992125984" footer="0.31496062992125984"/>
  <pageSetup paperSize="8" scale="62" fitToHeight="0" orientation="landscape" r:id="rId1"/>
  <headerFooter>
    <oddFooter>페이지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일반회계증액안</vt:lpstr>
      <vt:lpstr>일반회계증액안!Print_Area</vt:lpstr>
      <vt:lpstr>일반회계증액안!Print_Titles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2026-07-29T08:03:30Z</cp:lastPrinted>
  <dcterms:created xsi:type="dcterms:W3CDTF">2025-08-10T23:10:07Z</dcterms:created>
  <dcterms:modified xsi:type="dcterms:W3CDTF">2026-08-18T04:50:10Z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gtMThUMDQ6NDg6MjhaIiwicElEIjoxLCJwcm9jZXNzSWQiOjY5MDAsInByb2Nlc3NOYW1lIjoiRVhDRUwuRVhFIiwidHJhY2VJZCI6IjQ1OUNDRjMwQzU2NjQzRjJCNjU3MDk0RkE5M0Q3QkJEIiwidXNlckNvZGUiOiJLSU1IQzAzMSJ9LCJub2RlMiI6eyJkc2QiOiIwMTAwMDAwMDAwMDAyNTU4IiwibG9nVGltZSI6IjIwMjYtMDgtMThUMDQ6NDg6MjhaIiwicElEIjoxLCJwcm9jZXNzSWQiOjY5MDAsInByb2Nlc3NOYW1lIjoiRVhDRUwuRVhFIiwidHJhY2VJZCI6IjQ1OUNDRjMwQzU2NjQzRjJCNjU3MDk0RkE5M0Q3QkJEIiwidXNlckNvZGUiOiJLSU1IQzAzMSJ9LCJub2RlMyI6eyJkc2QiOiIwMTAwMDAwMDAwMDAyNTU4IiwibG9nVGltZSI6IjIwMjYtMDgtMThUMDQ6NDg6MjhaIiwicElEIjoxLCJwcm9jZXNzSWQiOjY5MDAsInByb2Nlc3NOYW1lIjoiRVhDRUwuRVhFIiwidHJhY2VJZCI6IjQ1OUNDRjMwQzU2NjQzRjJCNjU3MDk0RkE5M0Q3QkJEIiwidXNlckNvZGUiOiJLSU1IQzAzMSJ9LCJub2RlNCI6eyJkc2QiOiIwMTAwMDAwMDAwMDAyNTU4IiwibG9nVGltZSI6IjIwMjYtMDgtMThUMDQ6NDg6MjhaIiwicElEIjoxLCJwcm9jZXNzSWQiOjY5MDAsInByb2Nlc3NOYW1lIjoiRVhDRUwuRVhFIiwidHJhY2VJZCI6IjQ1OUNDRjMwQzU2NjQzRjJCNjU3MDk0RkE5M0Q3QkJEIiwidXNlckNvZGUiOiJLSU1IQzAzMSJ9LCJub2RlNSI6eyJkc2QiOiIwMDAwMDAwMDAwMDAwMDAwIiwibG9nVGltZSI6IjIwMjYtMDktMDFUMDY6NDQ6MDJaIiwicElEIjoyMDQ4LCJwcm9jZXNzSWQiOjY5MDAsInByb2Nlc3NOYW1lIjoiRVhDRUwuRVhFIiwidHJhY2VJZCI6IkIxMDVBQjc2RkYyMDQzOEU4Q0Y2REEyNjc5NzY4MUM1IiwidXNlckNvZGUiOiJjb25nMjEifSwibm9kZUNvdW50IjoyLCJyb290VHJhY2VJZCI6IjQ1OUNDRjMwQzU2NjQzRjJCNjU3MDk0RkE5M0Q3QkJEIn0=</vt:lpwstr>
  </property>
</Properties>
</file>